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tmar.ernst/Dropbox/(2) Engineer/(1) Case Study/Risk Management/1. Buch/"/>
    </mc:Choice>
  </mc:AlternateContent>
  <xr:revisionPtr revIDLastSave="0" documentId="13_ncr:1_{ECAF692E-6A1B-A949-A336-331011E4E237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Lernkonzept" sheetId="14" r:id="rId1"/>
    <sheet name="Annahmen Geldmarktfuture, FRA" sheetId="2" r:id="rId2"/>
    <sheet name="Hedging m. Geldmarktfuture, FRA" sheetId="1" r:id="rId3"/>
    <sheet name="Annahmen Zinsswaps" sheetId="9" r:id="rId4"/>
    <sheet name="Hedging mit Zinsswaps" sheetId="10" r:id="rId5"/>
    <sheet name="Annahmen Hedging mit Caps" sheetId="13" r:id="rId6"/>
    <sheet name="Hedging mit Caps" sheetId="12" r:id="rId7"/>
  </sheets>
  <externalReferences>
    <externalReference r:id="rId8"/>
    <externalReference r:id="rId9"/>
    <externalReference r:id="rId10"/>
    <externalReference r:id="rId11"/>
  </externalReferences>
  <definedNames>
    <definedName name="__c">'[1]company data'!#REF!</definedName>
    <definedName name="__FDS_HYPERLINK_TOGGLE_STATE__" hidden="1">"ON"</definedName>
    <definedName name="__FDS_UNIQUE_RANGE_ID_GENERATOR_COUNTER" hidden="1">1</definedName>
    <definedName name="_c">'[1]company data'!#REF!</definedName>
    <definedName name="Annahmen_Kapitalkosten">[2]Annahmen!#REF!</definedName>
    <definedName name="anscount" hidden="1">1</definedName>
    <definedName name="b">'[1]company data'!#REF!</definedName>
    <definedName name="Beginn">'[1]key ratios '!$C$78</definedName>
    <definedName name="_xlnm.Print_Area" localSheetId="0">Lernkonzept!$A$1:$B$36</definedName>
    <definedName name="Einheit">[2]Annahmen!$C$4</definedName>
    <definedName name="Menü">#REF!</definedName>
    <definedName name="Mindest_Investitionswert">[3]Namen!#REF!</definedName>
    <definedName name="scen2">[4]I_General!$C$28</definedName>
    <definedName name="Wartung">[3]Namen!$C$9</definedName>
    <definedName name="Wert_der_Investition">[3]Namen!$C$32</definedName>
    <definedName name="Zinssatz">[3]Namen!$C$13</definedName>
    <definedName name="Zusätzliche_Erlöse">[3]Namen!$C$12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2" l="1"/>
  <c r="B65" i="12"/>
  <c r="B66" i="12"/>
  <c r="B63" i="12"/>
  <c r="D20" i="13"/>
  <c r="F17" i="9" l="1"/>
  <c r="G17" i="9"/>
  <c r="H17" i="9"/>
  <c r="E17" i="9"/>
  <c r="D9" i="9" l="1"/>
  <c r="E17" i="2" l="1"/>
  <c r="E9" i="2"/>
  <c r="E11" i="2"/>
  <c r="E10" i="2"/>
</calcChain>
</file>

<file path=xl/sharedStrings.xml><?xml version="1.0" encoding="utf-8"?>
<sst xmlns="http://schemas.openxmlformats.org/spreadsheetml/2006/main" count="280" uniqueCount="159">
  <si>
    <t>=</t>
  </si>
  <si>
    <t>Die Kontraktgröße für den 3-M-EURIBOR-Future beträgt:</t>
  </si>
  <si>
    <t>Kontraktgröße für den 3-M-EURIBOR-Future beträgt</t>
  </si>
  <si>
    <t>Nominalwert Kassaposition</t>
  </si>
  <si>
    <t>Hedge-Ratio bzw. die Anzahl der Kontrakte:</t>
  </si>
  <si>
    <t xml:space="preserve">3-M-EURIBOR-Future am Tag des Futurekaufes </t>
  </si>
  <si>
    <t>Nehmen wir an, der 3-M-EURIBOR am Tag des Futurekaufes betrug:</t>
  </si>
  <si>
    <t>Zinsanstieg in Basispunkten</t>
  </si>
  <si>
    <t>Der 3-M-EURIBOR am Tag der Kreditaufnahme beträgt:</t>
  </si>
  <si>
    <t>Gewinn aus dem Geldmarktfuture:</t>
  </si>
  <si>
    <t xml:space="preserve">Kreditbeginn in </t>
  </si>
  <si>
    <t>Kreditlaufzeit:</t>
  </si>
  <si>
    <t>Tagen.</t>
  </si>
  <si>
    <t>Tage pro Jahr:</t>
  </si>
  <si>
    <t>Tage</t>
  </si>
  <si>
    <t>Das Unternehmen benötigt dann diese Liquidität für drei Monate.</t>
  </si>
  <si>
    <t xml:space="preserve">Eine Unternehmung hat in sechs Monaten einen Liquiditätsbedarf von EUR 10 Mio. </t>
  </si>
  <si>
    <t>Euro</t>
  </si>
  <si>
    <t>Basispunkte</t>
  </si>
  <si>
    <t>Basispunkt</t>
  </si>
  <si>
    <t>Kassaposition nach Ablauf des Futures, zu der das Unternehmen den gewünschten 3-M-EURIBOR aufnehmen möchte.</t>
  </si>
  <si>
    <t>Zinsanstieg vom Ausgangspunkt zum Tag der Kreditaufnahme:</t>
  </si>
  <si>
    <t>Verlust aus dem Geldmarktfuture:</t>
  </si>
  <si>
    <t>Zinssenkung in Basispunkten</t>
  </si>
  <si>
    <t>Finnzieller Vorteil (Gewinn) gegenüber dem 3-M-EURIBOR am Tag des Futurekaufes.</t>
  </si>
  <si>
    <t>Zinsrückgang vom Ausgangspunkt zum Tag der Kreditaufnahme:</t>
  </si>
  <si>
    <t>﻿Aufgrund ihres Ratings müsste die Unternehmung derzeit für einen Dreimonats-Kredit den 3-M-EURIBOR plus einen Risikoaufschlag von einem Prozent bezahlen.</t>
  </si>
  <si>
    <t xml:space="preserve">Als Referenzzins wird der 3-M-EURIBOR + 1 % festgelegt. </t>
  </si>
  <si>
    <t xml:space="preserve">Risikoaufschlag </t>
  </si>
  <si>
    <t>3-M-EURIBOR bei Beginn der FRA-Periode</t>
  </si>
  <si>
    <t>FRA-Zinssatz</t>
  </si>
  <si>
    <t>Gewinn aus dem FRA:</t>
  </si>
  <si>
    <t>Der oben berechnete Ausgleichsbetrag bezieht sich auf das Ende der Laufzeit.</t>
  </si>
  <si>
    <t>Diskontierungssatz:</t>
  </si>
  <si>
    <t>Diskontierungsfaktor:</t>
  </si>
  <si>
    <t>Tatsächlicher Auszahlungsbetrag zu Beginn des Forwards:</t>
  </si>
  <si>
    <t>Folgende Ausgangswert sind gegeben:</t>
  </si>
  <si>
    <t>Preis FRA</t>
  </si>
  <si>
    <t xml:space="preserve"> </t>
  </si>
  <si>
    <t xml:space="preserve">﻿Bei unserem Beispiel ießen wir unberücksichtigt, dass sich die Zinssätze für eine Geldanlage von den Zinssätzen für eine Kreditaufnahme unterscheiden. </t>
  </si>
  <si>
    <t xml:space="preserve">Hierzu werden auch die Begriffe Geldkurs und Briefkurs verwendet. </t>
  </si>
  <si>
    <t xml:space="preserve">﻿Das gleiche gilt auch für einen FRA, bei dem der FRA-Zins im Kauf höher sein wird als der Verkaufszins. </t>
  </si>
  <si>
    <t>Das Unternehmen benötigt dann diese Liquidität für drei Monate</t>
  </si>
  <si>
    <r>
      <t>﻿T</t>
    </r>
    <r>
      <rPr>
        <vertAlign val="subscript"/>
        <sz val="11"/>
        <color theme="1"/>
        <rFont val="Calibri (Textkörper)"/>
      </rPr>
      <t>GL</t>
    </r>
    <r>
      <rPr>
        <sz val="11"/>
        <color theme="1"/>
        <rFont val="Calibri"/>
        <family val="2"/>
        <scheme val="minor"/>
      </rPr>
      <t xml:space="preserve"> die Gesamtlaufzeit:</t>
    </r>
  </si>
  <si>
    <r>
      <t>﻿T</t>
    </r>
    <r>
      <rPr>
        <vertAlign val="subscript"/>
        <sz val="11"/>
        <color theme="1"/>
        <rFont val="Calibri (Textkörper)"/>
      </rPr>
      <t>VP</t>
    </r>
    <r>
      <rPr>
        <sz val="11"/>
        <color theme="1"/>
        <rFont val="Calibri"/>
        <family val="2"/>
        <scheme val="minor"/>
      </rPr>
      <t xml:space="preserve"> die Vorperiode:</t>
    </r>
  </si>
  <si>
    <r>
      <t>﻿T</t>
    </r>
    <r>
      <rPr>
        <vertAlign val="subscript"/>
        <sz val="11"/>
        <color theme="1"/>
        <rFont val="Calibri (Textkörper)"/>
      </rPr>
      <t>FRA</t>
    </r>
    <r>
      <rPr>
        <sz val="11"/>
        <color theme="1"/>
        <rFont val="Calibri"/>
        <family val="2"/>
        <scheme val="minor"/>
      </rPr>
      <t xml:space="preserve"> die Laufzeit der FRA-Periode:</t>
    </r>
  </si>
  <si>
    <r>
      <t>r</t>
    </r>
    <r>
      <rPr>
        <vertAlign val="subscript"/>
        <sz val="11"/>
        <color theme="1"/>
        <rFont val="Calibri (Textkörper)"/>
      </rPr>
      <t>GL</t>
    </r>
  </si>
  <si>
    <r>
      <t>r</t>
    </r>
    <r>
      <rPr>
        <vertAlign val="subscript"/>
        <sz val="11"/>
        <color theme="1"/>
        <rFont val="Calibri (Textkörper)"/>
      </rPr>
      <t>VL</t>
    </r>
  </si>
  <si>
    <r>
      <t>﻿T</t>
    </r>
    <r>
      <rPr>
        <vertAlign val="subscript"/>
        <sz val="11"/>
        <color theme="1"/>
        <rFont val="Calibri (Textkörper)"/>
      </rPr>
      <t>FRA</t>
    </r>
    <r>
      <rPr>
        <sz val="11"/>
        <color theme="1"/>
        <rFont val="Calibri"/>
        <family val="2"/>
        <scheme val="minor"/>
      </rPr>
      <t xml:space="preserve"> die Laufzeit der FRA-Periode: </t>
    </r>
  </si>
  <si>
    <r>
      <t>﻿r</t>
    </r>
    <r>
      <rPr>
        <vertAlign val="subscript"/>
        <sz val="11"/>
        <color theme="1"/>
        <rFont val="Calibri (Textkörper)"/>
      </rPr>
      <t>GL</t>
    </r>
    <r>
      <rPr>
        <vertAlign val="superscript"/>
        <sz val="11"/>
        <color theme="1"/>
        <rFont val="Calibri (Textkörper)"/>
      </rPr>
      <t>G</t>
    </r>
    <r>
      <rPr>
        <sz val="11"/>
        <color theme="1"/>
        <rFont val="Calibri"/>
        <family val="2"/>
        <scheme val="minor"/>
      </rPr>
      <t xml:space="preserve"> die Gesamtlaufzeit:</t>
    </r>
  </si>
  <si>
    <r>
      <t>﻿r</t>
    </r>
    <r>
      <rPr>
        <vertAlign val="subscript"/>
        <sz val="11"/>
        <color theme="1"/>
        <rFont val="Calibri (Textkörper)"/>
      </rPr>
      <t>GL</t>
    </r>
    <r>
      <rPr>
        <vertAlign val="superscript"/>
        <sz val="11"/>
        <color theme="1"/>
        <rFont val="Calibri (Textkörper)"/>
      </rPr>
      <t>B</t>
    </r>
    <r>
      <rPr>
        <sz val="11"/>
        <color theme="1"/>
        <rFont val="Calibri"/>
        <family val="2"/>
        <scheme val="minor"/>
      </rPr>
      <t xml:space="preserve"> die Gesamtlaufzeit:</t>
    </r>
  </si>
  <si>
    <r>
      <t>﻿r</t>
    </r>
    <r>
      <rPr>
        <vertAlign val="subscript"/>
        <sz val="11"/>
        <color theme="1"/>
        <rFont val="Calibri (Textkörper)"/>
      </rPr>
      <t>VP</t>
    </r>
    <r>
      <rPr>
        <vertAlign val="superscript"/>
        <sz val="11"/>
        <color theme="1"/>
        <rFont val="Calibri (Textkörper)"/>
      </rPr>
      <t>G</t>
    </r>
    <r>
      <rPr>
        <sz val="11"/>
        <color theme="1"/>
        <rFont val="Calibri"/>
        <family val="2"/>
        <scheme val="minor"/>
      </rPr>
      <t xml:space="preserve"> die Vorperiode:</t>
    </r>
  </si>
  <si>
    <r>
      <t>﻿r</t>
    </r>
    <r>
      <rPr>
        <vertAlign val="subscript"/>
        <sz val="11"/>
        <color theme="1"/>
        <rFont val="Calibri (Textkörper)"/>
      </rPr>
      <t>VP</t>
    </r>
    <r>
      <rPr>
        <sz val="11"/>
        <color theme="1"/>
        <rFont val="Calibri"/>
        <family val="2"/>
        <scheme val="minor"/>
      </rPr>
      <t xml:space="preserve"> die Vorperiode:</t>
    </r>
  </si>
  <si>
    <t>Das Unternehmen benötigt diese Liquidität für drei Monate (= 90 Tage).</t>
  </si>
  <si>
    <t xml:space="preserve">Eine Unternehmung hat einen Kapitalbedarf von EUR 10.000.000 (in EUR). </t>
  </si>
  <si>
    <t>Die relevante Kassaposition beträgt in EUR:</t>
  </si>
  <si>
    <t>Forward Rate Agreement (FRA)</t>
  </si>
  <si>
    <t>Finnzieller Nachteil (Verlust) gegenüber dem 3-M-EURIBOR am Tag des FRA-Kaufes.</t>
  </si>
  <si>
    <t>Jahre</t>
  </si>
  <si>
    <t>Swapsatz</t>
  </si>
  <si>
    <t>Barwert Festzinsseite</t>
  </si>
  <si>
    <t>Variabler Jahreszins</t>
  </si>
  <si>
    <t>Kauf Floater</t>
  </si>
  <si>
    <t>Barwert Floater</t>
  </si>
  <si>
    <t>Wert des Zinsswaps</t>
  </si>
  <si>
    <t>Barwerte Fix plus Floater</t>
  </si>
  <si>
    <t>Swapbetrag</t>
  </si>
  <si>
    <t>Zinsen</t>
  </si>
  <si>
    <t>Diskontierungsfaktor</t>
  </si>
  <si>
    <t>t(0)</t>
  </si>
  <si>
    <t>t(1)</t>
  </si>
  <si>
    <t>t(2)</t>
  </si>
  <si>
    <t>t(3)</t>
  </si>
  <si>
    <t>t(4)</t>
  </si>
  <si>
    <t>Zahlungen der Festzinsseite</t>
  </si>
  <si>
    <t>Verkauf der Festzinsanleihe</t>
  </si>
  <si>
    <t>Zahlungen des Floaters</t>
  </si>
  <si>
    <t>Check</t>
  </si>
  <si>
    <t>Abschluss zum Swapsatz</t>
  </si>
  <si>
    <t>1 Jahr nach Abschluss verschiebt sich die Zinsstrukturkurve um 50 Basispunkte</t>
  </si>
  <si>
    <t>Verschiebung des Zinsstrukturkurve um:</t>
  </si>
  <si>
    <t>Modellierung über Forward Rate Agreement</t>
  </si>
  <si>
    <t>Zahlungen aus dem FRA(t;1)</t>
  </si>
  <si>
    <t>Aufnahme und Tilgung</t>
  </si>
  <si>
    <t>Verkauf Floater</t>
  </si>
  <si>
    <t>Kauf FRA(t;1)</t>
  </si>
  <si>
    <t>Verkauf FRA(t;1)</t>
  </si>
  <si>
    <t>Barwerte FRA plus Floater</t>
  </si>
  <si>
    <t>Kauf des Floaters</t>
  </si>
  <si>
    <t>Barwert Forward Rate Agreement</t>
  </si>
  <si>
    <t>Abschluss im Jahr</t>
  </si>
  <si>
    <t>Laufzeit in Jahren</t>
  </si>
  <si>
    <t>FRA-Sätze</t>
  </si>
  <si>
    <t>Zerobond-Abzinsungsfaktoren</t>
  </si>
  <si>
    <t>Ausgangssituation</t>
  </si>
  <si>
    <t>Geldmarktfutures</t>
  </si>
  <si>
    <t>Forward Rate Agrrements</t>
  </si>
  <si>
    <t>Berechnung des Hedge-Ratio</t>
  </si>
  <si>
    <t>Gehen wir nun davon aus, dass die Zinsen des 3-M-EURIBOR nach sechs Monaten 
um zwei Basispunkte gestiegen sind:</t>
  </si>
  <si>
    <t>Berechnung des Basispunktwerts und des Gewinn aus dem Geldmarktfuture</t>
  </si>
  <si>
    <t>Basispunktwert:</t>
  </si>
  <si>
    <t>Berechnung des Gewinns/Verlusts aus der Kassaposition</t>
  </si>
  <si>
    <t>Situation, wenn Dreimonatszinsen auf 3% sinken</t>
  </si>
  <si>
    <t xml:space="preserve">Da die Unternehmung mit steigenden Zinsen rechnet, kauft sie einen FRA 
zum FRA-Zins von 4,0 %. </t>
  </si>
  <si>
    <t xml:space="preserve">﻿Zwei Tage vor Beginn der FRA-Periode beträgt der 3-M-EURIBOR 5,0 %. 
Damit wird der Referenzzinssatz bei 6,0 % fixiert. </t>
  </si>
  <si>
    <t>Gewinn/Verlust aus dem Frau</t>
  </si>
  <si>
    <t>Gewinn/Verlust aus der Kassaposition bei Kreditaufnahme</t>
  </si>
  <si>
    <t>Tatsächlicher Auszahlungsbetrag zu Beginn des Forwards</t>
  </si>
  <si>
    <t xml:space="preserve">In unserem Beispiel beträgt die Laufzeit des FRA 30 Tage. </t>
  </si>
  <si>
    <t>﻿Da die Ausgleichszahlung bereits zu Beginn der FRA-Periode ausbezahlt wird und nicht wie Zinszahlungen üblich am Ende des Zinszeitraums, 
müssen wir diesen Betrag mit dem aktuellen Zinssatz diskontieren.</t>
  </si>
  <si>
    <t>Berechnung des Preises des FRA, d.h. des FRA-Zinssatzes</t>
  </si>
  <si>
    <t>Berechnung des Preises des FRA, d.h. des FRA-Zinssatzes unter Berücksichtigung des Geldkurses und Briefkurses</t>
  </si>
  <si>
    <t>Finanzieller Nachteil (Verlust) gegenüber dem 3-M-EURIBOR 
am Tag des Futurekaufes:</t>
  </si>
  <si>
    <t>Kassazinssätze r(0;t)</t>
  </si>
  <si>
    <t>Kassazinssätze r(0;T)</t>
  </si>
  <si>
    <t>FRA-Zinssätze r(t;1)</t>
  </si>
  <si>
    <t xml:space="preserve">Zeitpunkt (t) </t>
  </si>
  <si>
    <t xml:space="preserve">Basiszins </t>
  </si>
  <si>
    <t xml:space="preserve">Referenzzins </t>
  </si>
  <si>
    <t xml:space="preserve">Differenz 
der Zinssätze </t>
  </si>
  <si>
    <t xml:space="preserve">Ausgleichszahlung 
in EUR </t>
  </si>
  <si>
    <t xml:space="preserve">Basiszins (X) </t>
  </si>
  <si>
    <t xml:space="preserve">Innerer Wert 
der Caplets in tGZ in EUR </t>
  </si>
  <si>
    <t xml:space="preserve">Zinsdifferenz 
max (FR-X,0) </t>
  </si>
  <si>
    <t>Innerer Wert 
der Caplets 
in t0 in EUR</t>
  </si>
  <si>
    <t>Exkurs: Bestimmung von FRA-Zinssätzen über Zerobond-Abzinsungsfaktoren</t>
  </si>
  <si>
    <t>Zerobond-Zinssätz</t>
  </si>
  <si>
    <t>Caplet Nr.</t>
  </si>
  <si>
    <t>N(d1)</t>
  </si>
  <si>
    <t>N(d2)</t>
  </si>
  <si>
    <t>Volatilität</t>
  </si>
  <si>
    <t>d1</t>
  </si>
  <si>
    <t>d2</t>
  </si>
  <si>
    <t>Preis des Caps (Summe der Caplets):</t>
  </si>
  <si>
    <t>Bestimmung von FRA-Zinssätzen über Zerobond-Abzinsungsfaktoren</t>
  </si>
  <si>
    <t>Zerobond-Zinssätze</t>
  </si>
  <si>
    <t>Kontraktvolumen (KV):</t>
  </si>
  <si>
    <t xml:space="preserve">Innerer Wert </t>
  </si>
  <si>
    <t>Zeitwert</t>
  </si>
  <si>
    <t>Preise
der Caplets</t>
  </si>
  <si>
    <t xml:space="preserve">Forward Rate 
FR(t,1) </t>
  </si>
  <si>
    <t>Absicherungszeitraum in Tagen</t>
  </si>
  <si>
    <t>Absicherungszeitraum in Jahren</t>
  </si>
  <si>
    <t>Vorlaufzeit (VZ)
in Jahren</t>
  </si>
  <si>
    <t>Gesamtlaufzeit (GZ)
in Jahren</t>
  </si>
  <si>
    <t>Berechnung der Ausgleichszahlung</t>
  </si>
  <si>
    <t>Berechnung des inneren Werts</t>
  </si>
  <si>
    <t>Berechnung des Optionspreises</t>
  </si>
  <si>
    <t>Gewinn aus dem Geldmarktfuture unter Berücksichtigung der Anzahl der Kontrakte</t>
  </si>
  <si>
    <t>Verlust unter Berücksichtigung der Anzahl der Kontrakte</t>
  </si>
  <si>
    <t>Preis des Forward Rate Agrrements</t>
  </si>
  <si>
    <t xml:space="preserve">Zeitpunkt </t>
  </si>
  <si>
    <t>Vorlaufzeit 
(VZ)</t>
  </si>
  <si>
    <t>Gesamtlaufzeit 
(GL)</t>
  </si>
  <si>
    <t xml:space="preserve">Forward Rate 
FRA(t,1) </t>
  </si>
  <si>
    <t>Unser Lernkonzept</t>
  </si>
  <si>
    <t>Mehr Informationen zum Certified Financial Engineer (CFE) finden Sie unter: www.certified-financial-engineer.de</t>
  </si>
  <si>
    <t>Der Certified Financial Engineer (CFE)  ist auch Teil unseres MBA Applied Quantitative Finance: www.hfwu.de/qfx</t>
  </si>
  <si>
    <t>Teilnehmende des Certified Financial Engineer (CFE) in der Vertiefung Risikomanagement erstellen für Ihre spezifische Case Study Modelle mit Hilfe der Schritte 1 – 4. Hierfür erhalten sie Modelle mit den im Buch aufgeführten Zahlen.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</si>
</sst>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0.0%"/>
    <numFmt numFmtId="165" formatCode="0.0000"/>
    <numFmt numFmtId="166" formatCode="#,##0.0"/>
    <numFmt numFmtId="167" formatCode="0.000000"/>
    <numFmt numFmtId="168" formatCode="0.00000"/>
    <numFmt numFmtId="169" formatCode="0.0000%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 (Textkörper)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 (Textkörper)"/>
    </font>
    <font>
      <vertAlign val="superscript"/>
      <sz val="11"/>
      <color theme="1"/>
      <name val="Calibri (Textkörper)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/>
      <name val="Calibri (Textkörper)"/>
    </font>
    <font>
      <sz val="8"/>
      <color theme="1"/>
      <name val="Calibri"/>
      <family val="2"/>
      <scheme val="minor"/>
    </font>
    <font>
      <sz val="9"/>
      <color theme="0"/>
      <name val="Calibri (Textkörper)"/>
    </font>
    <font>
      <sz val="8"/>
      <color theme="0"/>
      <name val="Calibri (Textkörper)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1">
    <xf numFmtId="0" fontId="0" fillId="0" borderId="0"/>
    <xf numFmtId="9" fontId="5" fillId="0" borderId="0" applyFont="0" applyFill="0" applyBorder="0" applyAlignment="0" applyProtection="0"/>
    <xf numFmtId="0" fontId="6" fillId="5" borderId="0"/>
    <xf numFmtId="0" fontId="7" fillId="0" borderId="0"/>
    <xf numFmtId="9" fontId="7" fillId="0" borderId="0" applyFont="0" applyFill="0" applyBorder="0" applyAlignment="0" applyProtection="0"/>
    <xf numFmtId="0" fontId="9" fillId="0" borderId="0"/>
    <xf numFmtId="0" fontId="9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</cellStyleXfs>
  <cellXfs count="258">
    <xf numFmtId="0" fontId="0" fillId="0" borderId="0" xfId="0"/>
    <xf numFmtId="0" fontId="11" fillId="0" borderId="0" xfId="0" applyFont="1"/>
    <xf numFmtId="0" fontId="9" fillId="0" borderId="0" xfId="0" applyFont="1"/>
    <xf numFmtId="0" fontId="9" fillId="4" borderId="0" xfId="0" applyFont="1" applyFill="1"/>
    <xf numFmtId="0" fontId="9" fillId="0" borderId="1" xfId="0" applyFont="1" applyBorder="1"/>
    <xf numFmtId="0" fontId="15" fillId="0" borderId="0" xfId="6" applyFont="1" applyAlignment="1"/>
    <xf numFmtId="3" fontId="15" fillId="3" borderId="0" xfId="6" applyNumberFormat="1" applyFont="1" applyFill="1" applyAlignment="1"/>
    <xf numFmtId="0" fontId="15" fillId="4" borderId="0" xfId="6" applyFont="1" applyFill="1" applyAlignment="1"/>
    <xf numFmtId="0" fontId="14" fillId="0" borderId="0" xfId="6" applyFont="1" applyAlignment="1"/>
    <xf numFmtId="3" fontId="15" fillId="7" borderId="0" xfId="6" applyNumberFormat="1" applyFont="1" applyFill="1" applyAlignment="1"/>
    <xf numFmtId="0" fontId="15" fillId="7" borderId="0" xfId="6" applyFont="1" applyFill="1" applyAlignment="1"/>
    <xf numFmtId="10" fontId="15" fillId="3" borderId="0" xfId="6" applyNumberFormat="1" applyFont="1" applyFill="1" applyAlignment="1"/>
    <xf numFmtId="165" fontId="15" fillId="3" borderId="0" xfId="6" applyNumberFormat="1" applyFont="1" applyFill="1" applyAlignment="1"/>
    <xf numFmtId="0" fontId="14" fillId="4" borderId="0" xfId="6" applyFont="1" applyFill="1" applyAlignment="1"/>
    <xf numFmtId="9" fontId="8" fillId="7" borderId="0" xfId="7" applyFont="1" applyFill="1" applyAlignment="1"/>
    <xf numFmtId="164" fontId="15" fillId="0" borderId="0" xfId="6" applyNumberFormat="1" applyFont="1" applyAlignment="1"/>
    <xf numFmtId="3" fontId="15" fillId="3" borderId="4" xfId="6" applyNumberFormat="1" applyFont="1" applyFill="1" applyBorder="1" applyAlignment="1"/>
    <xf numFmtId="10" fontId="15" fillId="0" borderId="0" xfId="6" applyNumberFormat="1" applyFont="1" applyAlignment="1"/>
    <xf numFmtId="10" fontId="8" fillId="0" borderId="0" xfId="7" applyNumberFormat="1" applyFont="1" applyAlignment="1"/>
    <xf numFmtId="0" fontId="7" fillId="0" borderId="0" xfId="3" applyAlignment="1"/>
    <xf numFmtId="3" fontId="15" fillId="3" borderId="14" xfId="6" applyNumberFormat="1" applyFont="1" applyFill="1" applyBorder="1" applyAlignment="1"/>
    <xf numFmtId="3" fontId="15" fillId="7" borderId="0" xfId="6" applyNumberFormat="1" applyFont="1" applyFill="1" applyBorder="1" applyAlignment="1"/>
    <xf numFmtId="10" fontId="15" fillId="7" borderId="0" xfId="6" applyNumberFormat="1" applyFont="1" applyFill="1" applyBorder="1" applyAlignment="1"/>
    <xf numFmtId="3" fontId="15" fillId="3" borderId="0" xfId="6" applyNumberFormat="1" applyFont="1" applyFill="1" applyBorder="1" applyAlignment="1"/>
    <xf numFmtId="3" fontId="15" fillId="4" borderId="0" xfId="6" applyNumberFormat="1" applyFont="1" applyFill="1" applyBorder="1" applyAlignment="1"/>
    <xf numFmtId="0" fontId="15" fillId="4" borderId="0" xfId="6" applyFont="1" applyFill="1" applyBorder="1" applyAlignment="1"/>
    <xf numFmtId="10" fontId="15" fillId="4" borderId="0" xfId="6" applyNumberFormat="1" applyFont="1" applyFill="1" applyBorder="1" applyAlignment="1"/>
    <xf numFmtId="10" fontId="8" fillId="4" borderId="0" xfId="7" applyNumberFormat="1" applyFont="1" applyFill="1" applyBorder="1" applyAlignment="1"/>
    <xf numFmtId="0" fontId="14" fillId="4" borderId="0" xfId="6" applyFont="1" applyFill="1" applyBorder="1" applyAlignment="1"/>
    <xf numFmtId="165" fontId="15" fillId="4" borderId="0" xfId="6" applyNumberFormat="1" applyFont="1" applyFill="1" applyBorder="1" applyAlignment="1"/>
    <xf numFmtId="164" fontId="15" fillId="4" borderId="0" xfId="6" applyNumberFormat="1" applyFont="1" applyFill="1" applyBorder="1" applyAlignment="1"/>
    <xf numFmtId="0" fontId="10" fillId="4" borderId="0" xfId="5" applyFont="1" applyFill="1" applyBorder="1" applyAlignment="1">
      <alignment horizontal="right"/>
    </xf>
    <xf numFmtId="0" fontId="7" fillId="4" borderId="0" xfId="3" applyFill="1" applyBorder="1" applyAlignment="1"/>
    <xf numFmtId="0" fontId="10" fillId="6" borderId="2" xfId="5" applyFont="1" applyFill="1" applyBorder="1" applyAlignment="1"/>
    <xf numFmtId="0" fontId="10" fillId="6" borderId="5" xfId="5" applyFont="1" applyFill="1" applyBorder="1" applyAlignment="1"/>
    <xf numFmtId="0" fontId="10" fillId="6" borderId="3" xfId="5" applyFont="1" applyFill="1" applyBorder="1" applyAlignment="1"/>
    <xf numFmtId="0" fontId="10" fillId="6" borderId="7" xfId="5" applyFont="1" applyFill="1" applyBorder="1" applyAlignment="1"/>
    <xf numFmtId="0" fontId="15" fillId="0" borderId="7" xfId="6" applyFont="1" applyBorder="1" applyAlignment="1"/>
    <xf numFmtId="0" fontId="15" fillId="7" borderId="0" xfId="6" applyFont="1" applyFill="1" applyBorder="1" applyAlignment="1"/>
    <xf numFmtId="10" fontId="15" fillId="3" borderId="0" xfId="6" applyNumberFormat="1" applyFont="1" applyFill="1" applyBorder="1" applyAlignment="1"/>
    <xf numFmtId="10" fontId="15" fillId="3" borderId="8" xfId="6" applyNumberFormat="1" applyFont="1" applyFill="1" applyBorder="1" applyAlignment="1"/>
    <xf numFmtId="169" fontId="15" fillId="3" borderId="0" xfId="6" applyNumberFormat="1" applyFont="1" applyFill="1" applyBorder="1" applyAlignment="1"/>
    <xf numFmtId="3" fontId="15" fillId="3" borderId="8" xfId="6" applyNumberFormat="1" applyFont="1" applyFill="1" applyBorder="1" applyAlignment="1"/>
    <xf numFmtId="165" fontId="15" fillId="3" borderId="0" xfId="6" applyNumberFormat="1" applyFont="1" applyFill="1" applyBorder="1" applyAlignment="1"/>
    <xf numFmtId="165" fontId="15" fillId="3" borderId="8" xfId="6" applyNumberFormat="1" applyFont="1" applyFill="1" applyBorder="1" applyAlignment="1"/>
    <xf numFmtId="0" fontId="14" fillId="0" borderId="7" xfId="6" applyFont="1" applyBorder="1" applyAlignment="1"/>
    <xf numFmtId="0" fontId="14" fillId="4" borderId="7" xfId="6" applyFont="1" applyFill="1" applyBorder="1" applyAlignment="1"/>
    <xf numFmtId="9" fontId="8" fillId="4" borderId="0" xfId="7" applyFont="1" applyFill="1" applyBorder="1" applyAlignment="1"/>
    <xf numFmtId="3" fontId="15" fillId="4" borderId="8" xfId="6" applyNumberFormat="1" applyFont="1" applyFill="1" applyBorder="1" applyAlignment="1"/>
    <xf numFmtId="9" fontId="8" fillId="7" borderId="0" xfId="7" applyFont="1" applyFill="1" applyBorder="1" applyAlignment="1"/>
    <xf numFmtId="164" fontId="15" fillId="7" borderId="8" xfId="6" applyNumberFormat="1" applyFont="1" applyFill="1" applyBorder="1" applyAlignment="1"/>
    <xf numFmtId="10" fontId="15" fillId="0" borderId="0" xfId="6" applyNumberFormat="1" applyFont="1" applyBorder="1" applyAlignment="1"/>
    <xf numFmtId="10" fontId="15" fillId="0" borderId="8" xfId="6" applyNumberFormat="1" applyFont="1" applyBorder="1" applyAlignment="1"/>
    <xf numFmtId="10" fontId="15" fillId="4" borderId="8" xfId="6" applyNumberFormat="1" applyFont="1" applyFill="1" applyBorder="1" applyAlignment="1"/>
    <xf numFmtId="0" fontId="14" fillId="4" borderId="13" xfId="6" applyFont="1" applyFill="1" applyBorder="1" applyAlignment="1"/>
    <xf numFmtId="3" fontId="15" fillId="4" borderId="1" xfId="6" applyNumberFormat="1" applyFont="1" applyFill="1" applyBorder="1" applyAlignment="1"/>
    <xf numFmtId="3" fontId="15" fillId="4" borderId="10" xfId="6" applyNumberFormat="1" applyFont="1" applyFill="1" applyBorder="1" applyAlignment="1"/>
    <xf numFmtId="0" fontId="15" fillId="0" borderId="2" xfId="6" applyFont="1" applyBorder="1" applyAlignment="1"/>
    <xf numFmtId="0" fontId="15" fillId="7" borderId="5" xfId="6" applyFont="1" applyFill="1" applyBorder="1" applyAlignment="1"/>
    <xf numFmtId="10" fontId="15" fillId="3" borderId="5" xfId="6" applyNumberFormat="1" applyFont="1" applyFill="1" applyBorder="1" applyAlignment="1"/>
    <xf numFmtId="10" fontId="15" fillId="3" borderId="3" xfId="6" applyNumberFormat="1" applyFont="1" applyFill="1" applyBorder="1" applyAlignment="1"/>
    <xf numFmtId="0" fontId="14" fillId="0" borderId="13" xfId="6" applyFont="1" applyBorder="1" applyAlignment="1"/>
    <xf numFmtId="3" fontId="15" fillId="3" borderId="1" xfId="6" applyNumberFormat="1" applyFont="1" applyFill="1" applyBorder="1" applyAlignment="1"/>
    <xf numFmtId="3" fontId="15" fillId="3" borderId="10" xfId="6" applyNumberFormat="1" applyFont="1" applyFill="1" applyBorder="1" applyAlignment="1"/>
    <xf numFmtId="3" fontId="15" fillId="3" borderId="9" xfId="6" applyNumberFormat="1" applyFont="1" applyFill="1" applyBorder="1" applyAlignment="1"/>
    <xf numFmtId="3" fontId="15" fillId="3" borderId="15" xfId="6" applyNumberFormat="1" applyFont="1" applyFill="1" applyBorder="1" applyAlignment="1"/>
    <xf numFmtId="0" fontId="16" fillId="6" borderId="0" xfId="5" applyFont="1" applyFill="1" applyBorder="1" applyAlignment="1">
      <alignment horizontal="center"/>
    </xf>
    <xf numFmtId="0" fontId="16" fillId="6" borderId="8" xfId="5" applyFont="1" applyFill="1" applyBorder="1" applyAlignment="1">
      <alignment horizontal="center"/>
    </xf>
    <xf numFmtId="0" fontId="15" fillId="0" borderId="0" xfId="6" applyFont="1" applyBorder="1" applyAlignment="1"/>
    <xf numFmtId="0" fontId="15" fillId="0" borderId="8" xfId="6" applyFont="1" applyBorder="1" applyAlignment="1"/>
    <xf numFmtId="0" fontId="15" fillId="0" borderId="13" xfId="6" applyFont="1" applyBorder="1" applyAlignment="1"/>
    <xf numFmtId="0" fontId="15" fillId="0" borderId="1" xfId="6" applyFont="1" applyBorder="1" applyAlignment="1"/>
    <xf numFmtId="0" fontId="15" fillId="0" borderId="10" xfId="6" applyFont="1" applyBorder="1" applyAlignment="1"/>
    <xf numFmtId="10" fontId="15" fillId="7" borderId="8" xfId="6" applyNumberFormat="1" applyFont="1" applyFill="1" applyBorder="1" applyAlignment="1"/>
    <xf numFmtId="0" fontId="10" fillId="4" borderId="0" xfId="5" applyFont="1" applyFill="1" applyBorder="1" applyAlignment="1"/>
    <xf numFmtId="3" fontId="15" fillId="7" borderId="8" xfId="6" applyNumberFormat="1" applyFont="1" applyFill="1" applyBorder="1" applyAlignment="1"/>
    <xf numFmtId="0" fontId="14" fillId="4" borderId="2" xfId="6" applyFont="1" applyFill="1" applyBorder="1" applyAlignment="1"/>
    <xf numFmtId="3" fontId="15" fillId="4" borderId="5" xfId="6" applyNumberFormat="1" applyFont="1" applyFill="1" applyBorder="1" applyAlignment="1"/>
    <xf numFmtId="3" fontId="15" fillId="4" borderId="3" xfId="6" applyNumberFormat="1" applyFont="1" applyFill="1" applyBorder="1" applyAlignment="1"/>
    <xf numFmtId="0" fontId="15" fillId="4" borderId="1" xfId="6" applyFont="1" applyFill="1" applyBorder="1" applyAlignment="1"/>
    <xf numFmtId="0" fontId="15" fillId="0" borderId="0" xfId="6" applyFont="1" applyAlignment="1">
      <alignment horizontal="center" vertical="center" textRotation="90"/>
    </xf>
    <xf numFmtId="10" fontId="15" fillId="3" borderId="4" xfId="6" applyNumberFormat="1" applyFont="1" applyFill="1" applyBorder="1" applyAlignment="1"/>
    <xf numFmtId="0" fontId="18" fillId="6" borderId="5" xfId="5" applyFont="1" applyFill="1" applyBorder="1" applyAlignment="1"/>
    <xf numFmtId="0" fontId="20" fillId="4" borderId="0" xfId="6" applyFont="1" applyFill="1" applyAlignment="1"/>
    <xf numFmtId="0" fontId="21" fillId="4" borderId="0" xfId="6" applyFont="1" applyFill="1" applyAlignment="1"/>
    <xf numFmtId="0" fontId="22" fillId="4" borderId="0" xfId="3" applyFont="1" applyFill="1" applyAlignment="1"/>
    <xf numFmtId="167" fontId="15" fillId="3" borderId="0" xfId="6" applyNumberFormat="1" applyFont="1" applyFill="1" applyBorder="1" applyAlignment="1"/>
    <xf numFmtId="168" fontId="15" fillId="3" borderId="0" xfId="6" applyNumberFormat="1" applyFont="1" applyFill="1" applyBorder="1" applyAlignment="1"/>
    <xf numFmtId="168" fontId="15" fillId="7" borderId="8" xfId="6" applyNumberFormat="1" applyFont="1" applyFill="1" applyBorder="1" applyAlignment="1"/>
    <xf numFmtId="0" fontId="15" fillId="7" borderId="8" xfId="6" applyFont="1" applyFill="1" applyBorder="1" applyAlignment="1"/>
    <xf numFmtId="0" fontId="10" fillId="6" borderId="9" xfId="5" applyFont="1" applyFill="1" applyBorder="1" applyAlignment="1"/>
    <xf numFmtId="167" fontId="15" fillId="3" borderId="1" xfId="6" applyNumberFormat="1" applyFont="1" applyFill="1" applyBorder="1" applyAlignment="1"/>
    <xf numFmtId="0" fontId="15" fillId="7" borderId="1" xfId="6" applyFont="1" applyFill="1" applyBorder="1" applyAlignment="1"/>
    <xf numFmtId="0" fontId="15" fillId="7" borderId="10" xfId="6" applyFont="1" applyFill="1" applyBorder="1" applyAlignment="1"/>
    <xf numFmtId="0" fontId="15" fillId="3" borderId="0" xfId="6" applyFont="1" applyFill="1" applyBorder="1" applyAlignment="1"/>
    <xf numFmtId="0" fontId="15" fillId="3" borderId="1" xfId="6" applyFont="1" applyFill="1" applyBorder="1" applyAlignment="1"/>
    <xf numFmtId="0" fontId="14" fillId="4" borderId="16" xfId="6" applyFont="1" applyFill="1" applyBorder="1" applyAlignment="1"/>
    <xf numFmtId="3" fontId="15" fillId="4" borderId="16" xfId="6" applyNumberFormat="1" applyFont="1" applyFill="1" applyBorder="1" applyAlignment="1"/>
    <xf numFmtId="3" fontId="15" fillId="2" borderId="0" xfId="6" applyNumberFormat="1" applyFont="1" applyFill="1" applyBorder="1" applyAlignment="1"/>
    <xf numFmtId="0" fontId="10" fillId="6" borderId="6" xfId="5" applyFont="1" applyFill="1" applyBorder="1" applyAlignment="1"/>
    <xf numFmtId="10" fontId="15" fillId="2" borderId="0" xfId="6" applyNumberFormat="1" applyFont="1" applyFill="1" applyBorder="1" applyAlignment="1"/>
    <xf numFmtId="10" fontId="15" fillId="2" borderId="8" xfId="6" applyNumberFormat="1" applyFont="1" applyFill="1" applyBorder="1" applyAlignment="1"/>
    <xf numFmtId="9" fontId="8" fillId="7" borderId="1" xfId="7" applyFont="1" applyFill="1" applyBorder="1" applyAlignment="1"/>
    <xf numFmtId="10" fontId="15" fillId="3" borderId="1" xfId="6" applyNumberFormat="1" applyFont="1" applyFill="1" applyBorder="1" applyAlignment="1"/>
    <xf numFmtId="164" fontId="15" fillId="2" borderId="1" xfId="7" applyNumberFormat="1" applyFont="1" applyFill="1" applyBorder="1" applyAlignment="1"/>
    <xf numFmtId="10" fontId="15" fillId="2" borderId="1" xfId="6" applyNumberFormat="1" applyFont="1" applyFill="1" applyBorder="1" applyAlignment="1"/>
    <xf numFmtId="10" fontId="15" fillId="2" borderId="10" xfId="6" applyNumberFormat="1" applyFont="1" applyFill="1" applyBorder="1" applyAlignment="1"/>
    <xf numFmtId="164" fontId="15" fillId="2" borderId="0" xfId="6" applyNumberFormat="1" applyFont="1" applyFill="1" applyBorder="1" applyAlignment="1"/>
    <xf numFmtId="10" fontId="15" fillId="3" borderId="10" xfId="6" applyNumberFormat="1" applyFont="1" applyFill="1" applyBorder="1" applyAlignment="1"/>
    <xf numFmtId="0" fontId="4" fillId="0" borderId="0" xfId="0" applyFont="1"/>
    <xf numFmtId="3" fontId="4" fillId="3" borderId="0" xfId="0" applyNumberFormat="1" applyFont="1" applyFill="1"/>
    <xf numFmtId="0" fontId="4" fillId="3" borderId="0" xfId="0" applyFont="1" applyFill="1"/>
    <xf numFmtId="164" fontId="4" fillId="3" borderId="0" xfId="1" applyNumberFormat="1" applyFont="1" applyFill="1"/>
    <xf numFmtId="0" fontId="4" fillId="0" borderId="1" xfId="0" applyFont="1" applyBorder="1"/>
    <xf numFmtId="165" fontId="4" fillId="3" borderId="0" xfId="1" applyNumberFormat="1" applyFont="1" applyFill="1"/>
    <xf numFmtId="3" fontId="4" fillId="4" borderId="0" xfId="0" applyNumberFormat="1" applyFont="1" applyFill="1"/>
    <xf numFmtId="0" fontId="4" fillId="4" borderId="0" xfId="0" applyFont="1" applyFill="1"/>
    <xf numFmtId="2" fontId="4" fillId="3" borderId="0" xfId="1" applyNumberFormat="1" applyFont="1" applyFill="1"/>
    <xf numFmtId="164" fontId="4" fillId="4" borderId="0" xfId="1" applyNumberFormat="1" applyFont="1" applyFill="1"/>
    <xf numFmtId="10" fontId="4" fillId="3" borderId="0" xfId="1" applyNumberFormat="1" applyFont="1" applyFill="1"/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3" fontId="9" fillId="2" borderId="0" xfId="0" applyNumberFormat="1" applyFont="1" applyFill="1" applyBorder="1"/>
    <xf numFmtId="0" fontId="9" fillId="4" borderId="0" xfId="0" applyFont="1" applyFill="1" applyBorder="1"/>
    <xf numFmtId="0" fontId="9" fillId="4" borderId="8" xfId="0" applyFont="1" applyFill="1" applyBorder="1"/>
    <xf numFmtId="0" fontId="9" fillId="4" borderId="7" xfId="0" applyFont="1" applyFill="1" applyBorder="1"/>
    <xf numFmtId="164" fontId="9" fillId="2" borderId="0" xfId="0" applyNumberFormat="1" applyFont="1" applyFill="1" applyBorder="1"/>
    <xf numFmtId="166" fontId="9" fillId="2" borderId="0" xfId="0" applyNumberFormat="1" applyFont="1" applyFill="1" applyBorder="1"/>
    <xf numFmtId="0" fontId="9" fillId="4" borderId="0" xfId="0" quotePrefix="1" applyFont="1" applyFill="1" applyBorder="1" applyAlignment="1">
      <alignment horizontal="center"/>
    </xf>
    <xf numFmtId="10" fontId="9" fillId="3" borderId="8" xfId="1" applyNumberFormat="1" applyFont="1" applyFill="1" applyBorder="1"/>
    <xf numFmtId="0" fontId="9" fillId="4" borderId="13" xfId="0" applyFont="1" applyFill="1" applyBorder="1"/>
    <xf numFmtId="166" fontId="9" fillId="2" borderId="1" xfId="0" applyNumberFormat="1" applyFont="1" applyFill="1" applyBorder="1"/>
    <xf numFmtId="0" fontId="9" fillId="4" borderId="1" xfId="0" quotePrefix="1" applyFont="1" applyFill="1" applyBorder="1" applyAlignment="1">
      <alignment horizontal="center"/>
    </xf>
    <xf numFmtId="10" fontId="9" fillId="3" borderId="10" xfId="1" applyNumberFormat="1" applyFont="1" applyFill="1" applyBorder="1"/>
    <xf numFmtId="0" fontId="9" fillId="0" borderId="13" xfId="0" applyFont="1" applyBorder="1"/>
    <xf numFmtId="164" fontId="9" fillId="2" borderId="1" xfId="0" applyNumberFormat="1" applyFont="1" applyFill="1" applyBorder="1"/>
    <xf numFmtId="0" fontId="9" fillId="0" borderId="10" xfId="0" applyFont="1" applyBorder="1"/>
    <xf numFmtId="0" fontId="4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0" fillId="6" borderId="2" xfId="5" applyFont="1" applyFill="1" applyBorder="1" applyAlignment="1">
      <alignment horizontal="center"/>
    </xf>
    <xf numFmtId="0" fontId="10" fillId="6" borderId="2" xfId="5" applyFont="1" applyFill="1" applyBorder="1" applyAlignment="1">
      <alignment wrapText="1"/>
    </xf>
    <xf numFmtId="10" fontId="0" fillId="0" borderId="0" xfId="0" applyNumberFormat="1"/>
    <xf numFmtId="0" fontId="24" fillId="0" borderId="0" xfId="0" applyFont="1" applyAlignment="1"/>
    <xf numFmtId="10" fontId="24" fillId="0" borderId="0" xfId="0" applyNumberFormat="1" applyFont="1" applyAlignment="1"/>
    <xf numFmtId="10" fontId="0" fillId="0" borderId="0" xfId="1" applyNumberFormat="1" applyFont="1"/>
    <xf numFmtId="0" fontId="10" fillId="6" borderId="2" xfId="5" applyFont="1" applyFill="1" applyBorder="1" applyAlignment="1">
      <alignment horizontal="center"/>
    </xf>
    <xf numFmtId="2" fontId="24" fillId="0" borderId="0" xfId="0" applyNumberFormat="1" applyFont="1" applyAlignment="1"/>
    <xf numFmtId="0" fontId="10" fillId="6" borderId="15" xfId="5" applyFont="1" applyFill="1" applyBorder="1" applyAlignment="1"/>
    <xf numFmtId="0" fontId="10" fillId="6" borderId="14" xfId="5" applyFont="1" applyFill="1" applyBorder="1" applyAlignment="1"/>
    <xf numFmtId="3" fontId="15" fillId="2" borderId="14" xfId="6" applyNumberFormat="1" applyFont="1" applyFill="1" applyBorder="1" applyAlignment="1"/>
    <xf numFmtId="10" fontId="0" fillId="3" borderId="21" xfId="0" applyNumberFormat="1" applyFill="1" applyBorder="1"/>
    <xf numFmtId="3" fontId="0" fillId="3" borderId="22" xfId="0" applyNumberFormat="1" applyFill="1" applyBorder="1"/>
    <xf numFmtId="10" fontId="0" fillId="3" borderId="24" xfId="0" applyNumberFormat="1" applyFill="1" applyBorder="1"/>
    <xf numFmtId="3" fontId="0" fillId="3" borderId="25" xfId="0" applyNumberFormat="1" applyFill="1" applyBorder="1"/>
    <xf numFmtId="0" fontId="10" fillId="6" borderId="30" xfId="5" applyFont="1" applyFill="1" applyBorder="1" applyAlignment="1">
      <alignment horizontal="right"/>
    </xf>
    <xf numFmtId="10" fontId="24" fillId="3" borderId="21" xfId="0" applyNumberFormat="1" applyFont="1" applyFill="1" applyBorder="1" applyAlignment="1"/>
    <xf numFmtId="10" fontId="24" fillId="3" borderId="24" xfId="0" applyNumberFormat="1" applyFont="1" applyFill="1" applyBorder="1" applyAlignment="1"/>
    <xf numFmtId="0" fontId="10" fillId="6" borderId="30" xfId="5" applyFont="1" applyFill="1" applyBorder="1" applyAlignment="1">
      <alignment horizontal="right" wrapText="1"/>
    </xf>
    <xf numFmtId="0" fontId="10" fillId="6" borderId="29" xfId="5" applyFont="1" applyFill="1" applyBorder="1" applyAlignment="1">
      <alignment horizontal="right" wrapText="1"/>
    </xf>
    <xf numFmtId="0" fontId="25" fillId="8" borderId="6" xfId="0" applyFont="1" applyFill="1" applyBorder="1" applyAlignment="1">
      <alignment textRotation="90"/>
    </xf>
    <xf numFmtId="0" fontId="0" fillId="2" borderId="27" xfId="0" applyFill="1" applyBorder="1"/>
    <xf numFmtId="10" fontId="0" fillId="3" borderId="27" xfId="0" applyNumberFormat="1" applyFill="1" applyBorder="1"/>
    <xf numFmtId="10" fontId="24" fillId="3" borderId="27" xfId="0" applyNumberFormat="1" applyFont="1" applyFill="1" applyBorder="1" applyAlignment="1"/>
    <xf numFmtId="0" fontId="0" fillId="9" borderId="27" xfId="0" applyFill="1" applyBorder="1" applyProtection="1">
      <protection hidden="1"/>
    </xf>
    <xf numFmtId="2" fontId="0" fillId="9" borderId="27" xfId="0" applyNumberFormat="1" applyFill="1" applyBorder="1" applyProtection="1">
      <protection hidden="1"/>
    </xf>
    <xf numFmtId="168" fontId="0" fillId="9" borderId="27" xfId="0" applyNumberFormat="1" applyFill="1" applyBorder="1" applyProtection="1">
      <protection hidden="1"/>
    </xf>
    <xf numFmtId="0" fontId="0" fillId="2" borderId="21" xfId="0" applyFill="1" applyBorder="1"/>
    <xf numFmtId="0" fontId="0" fillId="9" borderId="21" xfId="0" applyFill="1" applyBorder="1" applyProtection="1">
      <protection hidden="1"/>
    </xf>
    <xf numFmtId="2" fontId="0" fillId="9" borderId="21" xfId="0" applyNumberFormat="1" applyFill="1" applyBorder="1" applyProtection="1">
      <protection hidden="1"/>
    </xf>
    <xf numFmtId="168" fontId="0" fillId="9" borderId="21" xfId="0" applyNumberFormat="1" applyFill="1" applyBorder="1" applyProtection="1">
      <protection hidden="1"/>
    </xf>
    <xf numFmtId="0" fontId="0" fillId="2" borderId="24" xfId="0" applyFill="1" applyBorder="1"/>
    <xf numFmtId="0" fontId="0" fillId="9" borderId="24" xfId="0" applyFill="1" applyBorder="1" applyProtection="1">
      <protection hidden="1"/>
    </xf>
    <xf numFmtId="2" fontId="0" fillId="9" borderId="24" xfId="0" applyNumberFormat="1" applyFill="1" applyBorder="1" applyProtection="1">
      <protection hidden="1"/>
    </xf>
    <xf numFmtId="168" fontId="0" fillId="9" borderId="24" xfId="0" applyNumberFormat="1" applyFill="1" applyBorder="1" applyProtection="1">
      <protection hidden="1"/>
    </xf>
    <xf numFmtId="0" fontId="27" fillId="8" borderId="6" xfId="0" applyFont="1" applyFill="1" applyBorder="1" applyAlignment="1"/>
    <xf numFmtId="0" fontId="27" fillId="8" borderId="6" xfId="0" applyFont="1" applyFill="1" applyBorder="1" applyAlignment="1">
      <alignment wrapText="1"/>
    </xf>
    <xf numFmtId="0" fontId="27" fillId="8" borderId="3" xfId="0" applyFont="1" applyFill="1" applyBorder="1" applyAlignment="1">
      <alignment wrapText="1"/>
    </xf>
    <xf numFmtId="3" fontId="26" fillId="3" borderId="15" xfId="0" applyNumberFormat="1" applyFont="1" applyFill="1" applyBorder="1" applyProtection="1">
      <protection hidden="1"/>
    </xf>
    <xf numFmtId="3" fontId="26" fillId="3" borderId="14" xfId="0" applyNumberFormat="1" applyFont="1" applyFill="1" applyBorder="1" applyProtection="1">
      <protection hidden="1"/>
    </xf>
    <xf numFmtId="3" fontId="0" fillId="9" borderId="28" xfId="0" applyNumberFormat="1" applyFill="1" applyBorder="1" applyProtection="1">
      <protection hidden="1"/>
    </xf>
    <xf numFmtId="3" fontId="0" fillId="9" borderId="35" xfId="0" applyNumberFormat="1" applyFill="1" applyBorder="1" applyProtection="1">
      <protection hidden="1"/>
    </xf>
    <xf numFmtId="3" fontId="0" fillId="9" borderId="22" xfId="0" applyNumberFormat="1" applyFill="1" applyBorder="1" applyProtection="1">
      <protection hidden="1"/>
    </xf>
    <xf numFmtId="3" fontId="0" fillId="9" borderId="20" xfId="0" applyNumberFormat="1" applyFill="1" applyBorder="1" applyProtection="1">
      <protection hidden="1"/>
    </xf>
    <xf numFmtId="3" fontId="0" fillId="9" borderId="25" xfId="0" applyNumberFormat="1" applyFill="1" applyBorder="1" applyProtection="1">
      <protection hidden="1"/>
    </xf>
    <xf numFmtId="3" fontId="0" fillId="9" borderId="23" xfId="0" applyNumberFormat="1" applyFill="1" applyBorder="1" applyProtection="1">
      <protection hidden="1"/>
    </xf>
    <xf numFmtId="10" fontId="15" fillId="3" borderId="0" xfId="1" applyNumberFormat="1" applyFont="1" applyFill="1" applyBorder="1" applyAlignment="1"/>
    <xf numFmtId="10" fontId="15" fillId="7" borderId="8" xfId="1" applyNumberFormat="1" applyFont="1" applyFill="1" applyBorder="1" applyAlignment="1"/>
    <xf numFmtId="10" fontId="15" fillId="7" borderId="0" xfId="1" applyNumberFormat="1" applyFont="1" applyFill="1" applyBorder="1" applyAlignment="1"/>
    <xf numFmtId="10" fontId="15" fillId="7" borderId="1" xfId="1" applyNumberFormat="1" applyFont="1" applyFill="1" applyBorder="1" applyAlignment="1"/>
    <xf numFmtId="10" fontId="15" fillId="7" borderId="10" xfId="1" applyNumberFormat="1" applyFont="1" applyFill="1" applyBorder="1" applyAlignment="1"/>
    <xf numFmtId="168" fontId="15" fillId="3" borderId="17" xfId="6" applyNumberFormat="1" applyFont="1" applyFill="1" applyBorder="1" applyAlignment="1"/>
    <xf numFmtId="168" fontId="15" fillId="3" borderId="18" xfId="6" applyNumberFormat="1" applyFont="1" applyFill="1" applyBorder="1" applyAlignment="1"/>
    <xf numFmtId="168" fontId="15" fillId="3" borderId="19" xfId="6" applyNumberFormat="1" applyFont="1" applyFill="1" applyBorder="1" applyAlignment="1"/>
    <xf numFmtId="168" fontId="15" fillId="3" borderId="20" xfId="6" applyNumberFormat="1" applyFont="1" applyFill="1" applyBorder="1" applyAlignment="1"/>
    <xf numFmtId="168" fontId="15" fillId="3" borderId="21" xfId="6" applyNumberFormat="1" applyFont="1" applyFill="1" applyBorder="1" applyAlignment="1"/>
    <xf numFmtId="168" fontId="15" fillId="7" borderId="22" xfId="6" applyNumberFormat="1" applyFont="1" applyFill="1" applyBorder="1" applyAlignment="1"/>
    <xf numFmtId="168" fontId="15" fillId="7" borderId="21" xfId="6" applyNumberFormat="1" applyFont="1" applyFill="1" applyBorder="1" applyAlignment="1"/>
    <xf numFmtId="168" fontId="15" fillId="3" borderId="23" xfId="6" applyNumberFormat="1" applyFont="1" applyFill="1" applyBorder="1" applyAlignment="1"/>
    <xf numFmtId="168" fontId="15" fillId="7" borderId="24" xfId="6" applyNumberFormat="1" applyFont="1" applyFill="1" applyBorder="1" applyAlignment="1"/>
    <xf numFmtId="168" fontId="15" fillId="7" borderId="25" xfId="6" applyNumberFormat="1" applyFont="1" applyFill="1" applyBorder="1" applyAlignment="1"/>
    <xf numFmtId="0" fontId="15" fillId="0" borderId="9" xfId="6" applyFont="1" applyBorder="1" applyAlignment="1"/>
    <xf numFmtId="164" fontId="5" fillId="2" borderId="28" xfId="1" applyNumberFormat="1" applyFill="1" applyBorder="1" applyProtection="1">
      <protection locked="0"/>
    </xf>
    <xf numFmtId="164" fontId="5" fillId="2" borderId="22" xfId="1" applyNumberFormat="1" applyFill="1" applyBorder="1" applyProtection="1">
      <protection locked="0"/>
    </xf>
    <xf numFmtId="164" fontId="5" fillId="2" borderId="25" xfId="1" applyNumberFormat="1" applyFill="1" applyBorder="1" applyProtection="1">
      <protection locked="0"/>
    </xf>
    <xf numFmtId="0" fontId="24" fillId="2" borderId="26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23" fillId="2" borderId="33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3" borderId="27" xfId="0" applyFill="1" applyBorder="1"/>
    <xf numFmtId="0" fontId="0" fillId="3" borderId="21" xfId="0" applyFill="1" applyBorder="1"/>
    <xf numFmtId="0" fontId="0" fillId="3" borderId="24" xfId="0" applyFill="1" applyBorder="1"/>
    <xf numFmtId="167" fontId="20" fillId="4" borderId="0" xfId="6" applyNumberFormat="1" applyFont="1" applyFill="1" applyAlignment="1"/>
    <xf numFmtId="4" fontId="0" fillId="9" borderId="28" xfId="0" applyNumberFormat="1" applyFill="1" applyBorder="1" applyProtection="1">
      <protection hidden="1"/>
    </xf>
    <xf numFmtId="4" fontId="0" fillId="9" borderId="22" xfId="0" applyNumberFormat="1" applyFill="1" applyBorder="1" applyProtection="1">
      <protection hidden="1"/>
    </xf>
    <xf numFmtId="4" fontId="0" fillId="9" borderId="25" xfId="0" applyNumberFormat="1" applyFill="1" applyBorder="1" applyProtection="1">
      <protection hidden="1"/>
    </xf>
    <xf numFmtId="10" fontId="15" fillId="3" borderId="1" xfId="1" applyNumberFormat="1" applyFont="1" applyFill="1" applyBorder="1" applyAlignment="1"/>
    <xf numFmtId="0" fontId="10" fillId="6" borderId="32" xfId="5" applyFont="1" applyFill="1" applyBorder="1" applyAlignment="1">
      <alignment horizontal="right"/>
    </xf>
    <xf numFmtId="10" fontId="0" fillId="3" borderId="22" xfId="0" applyNumberFormat="1" applyFill="1" applyBorder="1"/>
    <xf numFmtId="10" fontId="0" fillId="3" borderId="25" xfId="0" applyNumberFormat="1" applyFill="1" applyBorder="1"/>
    <xf numFmtId="0" fontId="0" fillId="4" borderId="36" xfId="0" applyFill="1" applyBorder="1"/>
    <xf numFmtId="0" fontId="0" fillId="4" borderId="20" xfId="0" applyFill="1" applyBorder="1"/>
    <xf numFmtId="0" fontId="23" fillId="4" borderId="36" xfId="0" applyFont="1" applyFill="1" applyBorder="1"/>
    <xf numFmtId="0" fontId="23" fillId="4" borderId="20" xfId="0" applyFont="1" applyFill="1" applyBorder="1"/>
    <xf numFmtId="0" fontId="0" fillId="4" borderId="37" xfId="0" applyFill="1" applyBorder="1"/>
    <xf numFmtId="0" fontId="0" fillId="4" borderId="23" xfId="0" applyFill="1" applyBorder="1"/>
    <xf numFmtId="3" fontId="24" fillId="3" borderId="21" xfId="0" applyNumberFormat="1" applyFont="1" applyFill="1" applyBorder="1" applyAlignment="1"/>
    <xf numFmtId="3" fontId="24" fillId="3" borderId="22" xfId="0" applyNumberFormat="1" applyFont="1" applyFill="1" applyBorder="1" applyAlignment="1"/>
    <xf numFmtId="3" fontId="24" fillId="3" borderId="24" xfId="0" applyNumberFormat="1" applyFont="1" applyFill="1" applyBorder="1" applyAlignment="1"/>
    <xf numFmtId="3" fontId="24" fillId="3" borderId="25" xfId="0" applyNumberFormat="1" applyFont="1" applyFill="1" applyBorder="1" applyAlignment="1"/>
    <xf numFmtId="0" fontId="14" fillId="4" borderId="5" xfId="6" applyFont="1" applyFill="1" applyBorder="1" applyAlignment="1"/>
    <xf numFmtId="0" fontId="14" fillId="4" borderId="1" xfId="6" applyFont="1" applyFill="1" applyBorder="1" applyAlignment="1"/>
    <xf numFmtId="0" fontId="10" fillId="6" borderId="30" xfId="5" applyFont="1" applyFill="1" applyBorder="1" applyAlignment="1">
      <alignment horizontal="center" vertical="center"/>
    </xf>
    <xf numFmtId="0" fontId="10" fillId="6" borderId="31" xfId="5" applyFont="1" applyFill="1" applyBorder="1" applyAlignment="1">
      <alignment horizontal="center" vertical="center"/>
    </xf>
    <xf numFmtId="0" fontId="10" fillId="6" borderId="31" xfId="5" applyFont="1" applyFill="1" applyBorder="1" applyAlignment="1">
      <alignment horizontal="center" vertical="center" wrapText="1"/>
    </xf>
    <xf numFmtId="0" fontId="10" fillId="6" borderId="32" xfId="5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2" xfId="0" applyFont="1" applyBorder="1"/>
    <xf numFmtId="0" fontId="9" fillId="0" borderId="5" xfId="0" applyFont="1" applyBorder="1"/>
    <xf numFmtId="0" fontId="9" fillId="0" borderId="3" xfId="0" applyFont="1" applyBorder="1"/>
    <xf numFmtId="0" fontId="4" fillId="0" borderId="7" xfId="0" applyFont="1" applyBorder="1"/>
    <xf numFmtId="0" fontId="4" fillId="0" borderId="13" xfId="0" applyFont="1" applyBorder="1"/>
    <xf numFmtId="164" fontId="4" fillId="2" borderId="0" xfId="1" applyNumberFormat="1" applyFont="1" applyFill="1" applyBorder="1"/>
    <xf numFmtId="10" fontId="4" fillId="2" borderId="0" xfId="1" applyNumberFormat="1" applyFont="1" applyFill="1" applyBorder="1"/>
    <xf numFmtId="10" fontId="4" fillId="2" borderId="1" xfId="1" applyNumberFormat="1" applyFont="1" applyFill="1" applyBorder="1"/>
    <xf numFmtId="0" fontId="10" fillId="6" borderId="9" xfId="5" applyFont="1" applyFill="1" applyBorder="1" applyAlignment="1">
      <alignment horizontal="center"/>
    </xf>
    <xf numFmtId="0" fontId="11" fillId="0" borderId="0" xfId="9" applyFont="1"/>
    <xf numFmtId="0" fontId="1" fillId="0" borderId="0" xfId="9"/>
    <xf numFmtId="0" fontId="19" fillId="6" borderId="6" xfId="5" applyFont="1" applyFill="1" applyBorder="1" applyAlignment="1">
      <alignment textRotation="180"/>
    </xf>
    <xf numFmtId="0" fontId="17" fillId="0" borderId="12" xfId="0" applyFont="1" applyBorder="1" applyAlignment="1">
      <alignment textRotation="180"/>
    </xf>
    <xf numFmtId="0" fontId="17" fillId="0" borderId="11" xfId="0" applyFont="1" applyBorder="1" applyAlignment="1">
      <alignment textRotation="180"/>
    </xf>
    <xf numFmtId="0" fontId="19" fillId="6" borderId="6" xfId="5" applyFont="1" applyFill="1" applyBorder="1" applyAlignment="1">
      <alignment vertical="center" textRotation="180"/>
    </xf>
    <xf numFmtId="0" fontId="19" fillId="6" borderId="12" xfId="5" applyFont="1" applyFill="1" applyBorder="1" applyAlignment="1">
      <alignment vertical="center" textRotation="180"/>
    </xf>
    <xf numFmtId="0" fontId="19" fillId="6" borderId="11" xfId="5" applyFont="1" applyFill="1" applyBorder="1" applyAlignment="1">
      <alignment vertical="center" textRotation="180"/>
    </xf>
    <xf numFmtId="0" fontId="19" fillId="6" borderId="12" xfId="5" applyFont="1" applyFill="1" applyBorder="1" applyAlignment="1">
      <alignment textRotation="180"/>
    </xf>
    <xf numFmtId="0" fontId="19" fillId="6" borderId="11" xfId="5" applyFont="1" applyFill="1" applyBorder="1" applyAlignment="1">
      <alignment textRotation="180"/>
    </xf>
    <xf numFmtId="0" fontId="11" fillId="0" borderId="0" xfId="10" applyFont="1"/>
  </cellXfs>
  <cellStyles count="11">
    <cellStyle name="Annahmen" xfId="2" xr:uid="{00000000-0005-0000-0000-000000000000}"/>
    <cellStyle name="Prozent" xfId="1" builtinId="5"/>
    <cellStyle name="Prozent 2" xfId="4" xr:uid="{00000000-0005-0000-0000-000003000000}"/>
    <cellStyle name="Prozent 2 2" xfId="7" xr:uid="{00000000-0005-0000-0000-000004000000}"/>
    <cellStyle name="Standard" xfId="0" builtinId="0"/>
    <cellStyle name="Standard 2" xfId="6" xr:uid="{00000000-0005-0000-0000-000005000000}"/>
    <cellStyle name="Standard 2 2" xfId="3" xr:uid="{00000000-0005-0000-0000-000006000000}"/>
    <cellStyle name="Standard 3" xfId="5" xr:uid="{00000000-0005-0000-0000-000007000000}"/>
    <cellStyle name="Standard 3 2" xfId="9" xr:uid="{26A20542-147B-4444-AE9E-0D3824DD61B4}"/>
    <cellStyle name="Standard 3 3" xfId="10" xr:uid="{15A19324-EB70-8F4F-A7A6-CC8776F098BF}"/>
    <cellStyle name="Währung 2" xfId="8" xr:uid="{00000000-0005-0000-0000-000008000000}"/>
  </cellStyles>
  <dxfs count="9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6.png"/><Relationship Id="rId1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114300</xdr:rowOff>
    </xdr:from>
    <xdr:to>
      <xdr:col>10</xdr:col>
      <xdr:colOff>431800</xdr:colOff>
      <xdr:row>19</xdr:row>
      <xdr:rowOff>177800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114AF3D-4CAE-8745-B446-F6CDCEA1458D}"/>
            </a:ext>
          </a:extLst>
        </xdr:cNvPr>
        <xdr:cNvSpPr txBox="1"/>
      </xdr:nvSpPr>
      <xdr:spPr>
        <a:xfrm>
          <a:off x="1079500" y="685800"/>
          <a:ext cx="7442200" cy="311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Spreadsheets basieren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auf dem Lehrkonzept des Financial Modeling, das aus folgenden fünf Schritten besteht:</a:t>
          </a:r>
          <a:r>
            <a:rPr lang="de-DE"/>
            <a:t> </a:t>
          </a:r>
        </a:p>
        <a:p>
          <a:endParaRPr lang="de-D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Schritt 1: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Unter          wird das Assignment erläutert. Dort ist die genaue Aufgabenstellung gegeben.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Schritt 2: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Hintergründe zu diesem Themenkomplex sind unter         aufgeführt.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Schritt 3: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Hier lernen Sie unter        die jeweiligen Formeln kennen, mit denen das Ergebnis des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jeweiligen Assignments berechnet werden kann.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Schritt 4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Unter           ist die jeweilige Umsetzung in Excel dargestellt. Am Ende eines jeden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Assignments sehen Sie im Rahmen eines Excel-Screenshots das Excel-Ergebnis mit allen Zahlen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 Überblick.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Schritt 5: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Abschließend finden Sie unter.           Literaturhinweise und Verweise auf das Excel-Tool.</a:t>
          </a:r>
          <a:r>
            <a:rPr lang="de-DE"/>
            <a:t> </a:t>
          </a:r>
        </a:p>
        <a:p>
          <a:endParaRPr lang="de-D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Das Framework der Excel-Datei ist analog zu den im Buch aufgeführten Excel-Arbeitsblättern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gehalten. Sie können sich somit zuerst die Inhalte von Schritt 1 und Schritt 2 selbst erarbeiten,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indem Sie die relevanten Stellen im Buch lesen.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Wir empfehlen dann gemäß Schritt 3 die Formeln aus dem Buch in die heruntergeladenen Excels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zu übernehmen.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Schritt 4 vervollständigen</a:t>
          </a:r>
          <a:r>
            <a:rPr lang="de-D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Sie dann die zum jeweiligen Assignment gehörenden Zellen in dem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entsprechenden Ordner. Zuletzt können Sie dann ihr Ergebnis mit dem Excel-Screenshot im Buch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vergleichen. Sollten Sie Abweichungen feststellen, so können Sie wieder zurück zu Schritt 2 gehen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 solange Änderungen vornehmen, bis Ihr Excel-Arbeitsblatt exakt dem Screenshot im Buch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gleicht. Learning by doing!</a:t>
          </a:r>
          <a:r>
            <a:rPr lang="de-DE"/>
            <a:t> </a:t>
          </a:r>
          <a:endParaRPr lang="de-DE" sz="1100"/>
        </a:p>
      </xdr:txBody>
    </xdr:sp>
    <xdr:clientData/>
  </xdr:twoCellAnchor>
  <xdr:twoCellAnchor editAs="oneCell">
    <xdr:from>
      <xdr:col>3</xdr:col>
      <xdr:colOff>114300</xdr:colOff>
      <xdr:row>5</xdr:row>
      <xdr:rowOff>50800</xdr:rowOff>
    </xdr:from>
    <xdr:to>
      <xdr:col>3</xdr:col>
      <xdr:colOff>330200</xdr:colOff>
      <xdr:row>6</xdr:row>
      <xdr:rowOff>88900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C026CF4-141E-A144-BD10-38ECBEF5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0100" y="1003300"/>
          <a:ext cx="215900" cy="2286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6</xdr:row>
      <xdr:rowOff>50800</xdr:rowOff>
    </xdr:from>
    <xdr:to>
      <xdr:col>6</xdr:col>
      <xdr:colOff>330200</xdr:colOff>
      <xdr:row>7</xdr:row>
      <xdr:rowOff>88900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6078F52-4021-BC42-924A-5C4EABB0E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0900" y="1193800"/>
          <a:ext cx="254000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63500</xdr:colOff>
      <xdr:row>7</xdr:row>
      <xdr:rowOff>25400</xdr:rowOff>
    </xdr:from>
    <xdr:to>
      <xdr:col>4</xdr:col>
      <xdr:colOff>266700</xdr:colOff>
      <xdr:row>8</xdr:row>
      <xdr:rowOff>88900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1C095F4-50D9-4B4A-9720-1E4D0527E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5600" y="1358900"/>
          <a:ext cx="203200" cy="254000"/>
        </a:xfrm>
        <a:prstGeom prst="rect">
          <a:avLst/>
        </a:prstGeom>
      </xdr:spPr>
    </xdr:pic>
    <xdr:clientData/>
  </xdr:twoCellAnchor>
  <xdr:twoCellAnchor editAs="oneCell">
    <xdr:from>
      <xdr:col>3</xdr:col>
      <xdr:colOff>88900</xdr:colOff>
      <xdr:row>9</xdr:row>
      <xdr:rowOff>0</xdr:rowOff>
    </xdr:from>
    <xdr:to>
      <xdr:col>3</xdr:col>
      <xdr:colOff>355600</xdr:colOff>
      <xdr:row>10</xdr:row>
      <xdr:rowOff>50800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0954906-B8A0-7740-94BE-1E0260AC1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44700" y="1714500"/>
          <a:ext cx="266700" cy="241300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10</xdr:row>
      <xdr:rowOff>127000</xdr:rowOff>
    </xdr:from>
    <xdr:to>
      <xdr:col>5</xdr:col>
      <xdr:colOff>25400</xdr:colOff>
      <xdr:row>11</xdr:row>
      <xdr:rowOff>165100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7B854F0-65D5-3642-8E28-3E070ABF9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41700" y="2032000"/>
          <a:ext cx="2921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24</xdr:row>
      <xdr:rowOff>0</xdr:rowOff>
    </xdr:from>
    <xdr:ext cx="1282700" cy="0"/>
    <xdr:pic>
      <xdr:nvPicPr>
        <xdr:cNvPr id="2" name="Grafik 1" descr="page1image2270699344">
          <a:extLst>
            <a:ext uri="{FF2B5EF4-FFF2-40B4-BE49-F238E27FC236}">
              <a16:creationId xmlns:a16="http://schemas.microsoft.com/office/drawing/2014/main" id="{ECE4E132-2E25-9548-BB64-37D10C05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9700" y="121285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1282700" cy="0"/>
    <xdr:pic>
      <xdr:nvPicPr>
        <xdr:cNvPr id="3" name="Grafik 2" descr="page1image2270700208">
          <a:extLst>
            <a:ext uri="{FF2B5EF4-FFF2-40B4-BE49-F238E27FC236}">
              <a16:creationId xmlns:a16="http://schemas.microsoft.com/office/drawing/2014/main" id="{0E1A878A-90CB-E44C-9D85-622A9A42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21285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24</xdr:row>
      <xdr:rowOff>0</xdr:rowOff>
    </xdr:from>
    <xdr:ext cx="1282700" cy="0"/>
    <xdr:pic>
      <xdr:nvPicPr>
        <xdr:cNvPr id="4" name="Grafik 3" descr="page1image2270700496">
          <a:extLst>
            <a:ext uri="{FF2B5EF4-FFF2-40B4-BE49-F238E27FC236}">
              <a16:creationId xmlns:a16="http://schemas.microsoft.com/office/drawing/2014/main" id="{700613C3-5DE9-964F-870D-43FBD500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8300" y="121285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86783</xdr:colOff>
      <xdr:row>0</xdr:row>
      <xdr:rowOff>0</xdr:rowOff>
    </xdr:to>
    <xdr:pic>
      <xdr:nvPicPr>
        <xdr:cNvPr id="17" name="Grafik 16" descr="page1image2270698352">
          <a:extLst>
            <a:ext uri="{FF2B5EF4-FFF2-40B4-BE49-F238E27FC236}">
              <a16:creationId xmlns:a16="http://schemas.microsoft.com/office/drawing/2014/main" id="{09BF05B1-1F7E-D042-9831-A60E0F8B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0480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86783</xdr:colOff>
      <xdr:row>0</xdr:row>
      <xdr:rowOff>0</xdr:rowOff>
    </xdr:to>
    <xdr:pic>
      <xdr:nvPicPr>
        <xdr:cNvPr id="18" name="Grafik 17" descr="page1image2270698768">
          <a:extLst>
            <a:ext uri="{FF2B5EF4-FFF2-40B4-BE49-F238E27FC236}">
              <a16:creationId xmlns:a16="http://schemas.microsoft.com/office/drawing/2014/main" id="{B4DFAF8C-F6E5-4C49-A751-0B977C8C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2512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469900</xdr:colOff>
      <xdr:row>0</xdr:row>
      <xdr:rowOff>0</xdr:rowOff>
    </xdr:from>
    <xdr:to>
      <xdr:col>3</xdr:col>
      <xdr:colOff>774701</xdr:colOff>
      <xdr:row>0</xdr:row>
      <xdr:rowOff>0</xdr:rowOff>
    </xdr:to>
    <xdr:pic>
      <xdr:nvPicPr>
        <xdr:cNvPr id="19" name="Grafik 18" descr="page1image2270699056">
          <a:extLst>
            <a:ext uri="{FF2B5EF4-FFF2-40B4-BE49-F238E27FC236}">
              <a16:creationId xmlns:a16="http://schemas.microsoft.com/office/drawing/2014/main" id="{A21DB2BF-2831-134B-9CD4-CEF0DE4C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32512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114300</xdr:colOff>
      <xdr:row>0</xdr:row>
      <xdr:rowOff>0</xdr:rowOff>
    </xdr:from>
    <xdr:to>
      <xdr:col>5</xdr:col>
      <xdr:colOff>25401</xdr:colOff>
      <xdr:row>0</xdr:row>
      <xdr:rowOff>0</xdr:rowOff>
    </xdr:to>
    <xdr:pic>
      <xdr:nvPicPr>
        <xdr:cNvPr id="20" name="Grafik 19" descr="page1image2270699344">
          <a:extLst>
            <a:ext uri="{FF2B5EF4-FFF2-40B4-BE49-F238E27FC236}">
              <a16:creationId xmlns:a16="http://schemas.microsoft.com/office/drawing/2014/main" id="{C100C164-1DE1-344C-BD17-3F9114AC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32512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584200</xdr:colOff>
      <xdr:row>0</xdr:row>
      <xdr:rowOff>0</xdr:rowOff>
    </xdr:from>
    <xdr:to>
      <xdr:col>6</xdr:col>
      <xdr:colOff>469900</xdr:colOff>
      <xdr:row>0</xdr:row>
      <xdr:rowOff>0</xdr:rowOff>
    </xdr:to>
    <xdr:pic>
      <xdr:nvPicPr>
        <xdr:cNvPr id="21" name="Grafik 20" descr="page1image2270699632">
          <a:extLst>
            <a:ext uri="{FF2B5EF4-FFF2-40B4-BE49-F238E27FC236}">
              <a16:creationId xmlns:a16="http://schemas.microsoft.com/office/drawing/2014/main" id="{49CC4B98-A931-A149-BD3E-8CA59313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700" y="32512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228600</xdr:colOff>
      <xdr:row>0</xdr:row>
      <xdr:rowOff>0</xdr:rowOff>
    </xdr:from>
    <xdr:to>
      <xdr:col>8</xdr:col>
      <xdr:colOff>685800</xdr:colOff>
      <xdr:row>0</xdr:row>
      <xdr:rowOff>0</xdr:rowOff>
    </xdr:to>
    <xdr:pic>
      <xdr:nvPicPr>
        <xdr:cNvPr id="22" name="Grafik 21" descr="page1image2270699920">
          <a:extLst>
            <a:ext uri="{FF2B5EF4-FFF2-40B4-BE49-F238E27FC236}">
              <a16:creationId xmlns:a16="http://schemas.microsoft.com/office/drawing/2014/main" id="{0C665C59-3E54-7449-856B-DE90BE10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32512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698500</xdr:colOff>
      <xdr:row>0</xdr:row>
      <xdr:rowOff>0</xdr:rowOff>
    </xdr:from>
    <xdr:to>
      <xdr:col>10</xdr:col>
      <xdr:colOff>330200</xdr:colOff>
      <xdr:row>0</xdr:row>
      <xdr:rowOff>0</xdr:rowOff>
    </xdr:to>
    <xdr:pic>
      <xdr:nvPicPr>
        <xdr:cNvPr id="23" name="Grafik 22" descr="page1image2270700208">
          <a:extLst>
            <a:ext uri="{FF2B5EF4-FFF2-40B4-BE49-F238E27FC236}">
              <a16:creationId xmlns:a16="http://schemas.microsoft.com/office/drawing/2014/main" id="{50AB5F6C-149F-5047-B101-A4867704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0" y="32512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342900</xdr:colOff>
      <xdr:row>0</xdr:row>
      <xdr:rowOff>0</xdr:rowOff>
    </xdr:from>
    <xdr:to>
      <xdr:col>11</xdr:col>
      <xdr:colOff>800100</xdr:colOff>
      <xdr:row>0</xdr:row>
      <xdr:rowOff>0</xdr:rowOff>
    </xdr:to>
    <xdr:pic>
      <xdr:nvPicPr>
        <xdr:cNvPr id="24" name="Grafik 23" descr="page1image2270700496">
          <a:extLst>
            <a:ext uri="{FF2B5EF4-FFF2-40B4-BE49-F238E27FC236}">
              <a16:creationId xmlns:a16="http://schemas.microsoft.com/office/drawing/2014/main" id="{B99CA5B2-CB49-4141-95CF-D54CBD3B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7900" y="32512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812800</xdr:colOff>
      <xdr:row>0</xdr:row>
      <xdr:rowOff>0</xdr:rowOff>
    </xdr:from>
    <xdr:to>
      <xdr:col>13</xdr:col>
      <xdr:colOff>444500</xdr:colOff>
      <xdr:row>0</xdr:row>
      <xdr:rowOff>0</xdr:rowOff>
    </xdr:to>
    <xdr:pic>
      <xdr:nvPicPr>
        <xdr:cNvPr id="25" name="Grafik 24" descr="page1image2270700784">
          <a:extLst>
            <a:ext uri="{FF2B5EF4-FFF2-40B4-BE49-F238E27FC236}">
              <a16:creationId xmlns:a16="http://schemas.microsoft.com/office/drawing/2014/main" id="{50809C0C-5B2D-E041-BD5B-520E02D3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32512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457200</xdr:colOff>
      <xdr:row>0</xdr:row>
      <xdr:rowOff>0</xdr:rowOff>
    </xdr:from>
    <xdr:to>
      <xdr:col>15</xdr:col>
      <xdr:colOff>88900</xdr:colOff>
      <xdr:row>0</xdr:row>
      <xdr:rowOff>0</xdr:rowOff>
    </xdr:to>
    <xdr:pic>
      <xdr:nvPicPr>
        <xdr:cNvPr id="26" name="Grafik 25" descr="page1image2270701328">
          <a:extLst>
            <a:ext uri="{FF2B5EF4-FFF2-40B4-BE49-F238E27FC236}">
              <a16:creationId xmlns:a16="http://schemas.microsoft.com/office/drawing/2014/main" id="{0473273B-BAA4-4B4B-96F6-D17BEB4D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8700" y="32512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101600</xdr:colOff>
      <xdr:row>0</xdr:row>
      <xdr:rowOff>0</xdr:rowOff>
    </xdr:from>
    <xdr:to>
      <xdr:col>16</xdr:col>
      <xdr:colOff>558800</xdr:colOff>
      <xdr:row>0</xdr:row>
      <xdr:rowOff>0</xdr:rowOff>
    </xdr:to>
    <xdr:pic>
      <xdr:nvPicPr>
        <xdr:cNvPr id="27" name="Grafik 26" descr="page1image2270701616">
          <a:extLst>
            <a:ext uri="{FF2B5EF4-FFF2-40B4-BE49-F238E27FC236}">
              <a16:creationId xmlns:a16="http://schemas.microsoft.com/office/drawing/2014/main" id="{4A0F898C-795E-B54E-9104-5DE549A9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4100" y="32512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571500</xdr:colOff>
      <xdr:row>0</xdr:row>
      <xdr:rowOff>0</xdr:rowOff>
    </xdr:from>
    <xdr:to>
      <xdr:col>18</xdr:col>
      <xdr:colOff>203200</xdr:colOff>
      <xdr:row>0</xdr:row>
      <xdr:rowOff>0</xdr:rowOff>
    </xdr:to>
    <xdr:pic>
      <xdr:nvPicPr>
        <xdr:cNvPr id="28" name="Grafik 27" descr="page1image2270701904">
          <a:extLst>
            <a:ext uri="{FF2B5EF4-FFF2-40B4-BE49-F238E27FC236}">
              <a16:creationId xmlns:a16="http://schemas.microsoft.com/office/drawing/2014/main" id="{7FC49C8D-26B6-2C45-B803-560385A3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9500" y="32512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215900</xdr:colOff>
      <xdr:row>0</xdr:row>
      <xdr:rowOff>0</xdr:rowOff>
    </xdr:from>
    <xdr:to>
      <xdr:col>19</xdr:col>
      <xdr:colOff>673100</xdr:colOff>
      <xdr:row>0</xdr:row>
      <xdr:rowOff>0</xdr:rowOff>
    </xdr:to>
    <xdr:pic>
      <xdr:nvPicPr>
        <xdr:cNvPr id="29" name="Grafik 28" descr="page1image2270702192">
          <a:extLst>
            <a:ext uri="{FF2B5EF4-FFF2-40B4-BE49-F238E27FC236}">
              <a16:creationId xmlns:a16="http://schemas.microsoft.com/office/drawing/2014/main" id="{2DD4495D-AC96-274A-B591-7BA57805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4900" y="32512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685800</xdr:colOff>
      <xdr:row>0</xdr:row>
      <xdr:rowOff>0</xdr:rowOff>
    </xdr:from>
    <xdr:to>
      <xdr:col>21</xdr:col>
      <xdr:colOff>317500</xdr:colOff>
      <xdr:row>0</xdr:row>
      <xdr:rowOff>0</xdr:rowOff>
    </xdr:to>
    <xdr:pic>
      <xdr:nvPicPr>
        <xdr:cNvPr id="30" name="Grafik 29" descr="page1image2270702480">
          <a:extLst>
            <a:ext uri="{FF2B5EF4-FFF2-40B4-BE49-F238E27FC236}">
              <a16:creationId xmlns:a16="http://schemas.microsoft.com/office/drawing/2014/main" id="{24AA4D56-6FD6-3549-80CE-CC585EEE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0300" y="32512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330200</xdr:colOff>
      <xdr:row>0</xdr:row>
      <xdr:rowOff>0</xdr:rowOff>
    </xdr:from>
    <xdr:to>
      <xdr:col>22</xdr:col>
      <xdr:colOff>787400</xdr:colOff>
      <xdr:row>0</xdr:row>
      <xdr:rowOff>0</xdr:rowOff>
    </xdr:to>
    <xdr:pic>
      <xdr:nvPicPr>
        <xdr:cNvPr id="31" name="Grafik 30" descr="page1image2270702800">
          <a:extLst>
            <a:ext uri="{FF2B5EF4-FFF2-40B4-BE49-F238E27FC236}">
              <a16:creationId xmlns:a16="http://schemas.microsoft.com/office/drawing/2014/main" id="{E58D6C8B-0056-F245-AFF8-3B028B8D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5700" y="32512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52</xdr:row>
      <xdr:rowOff>0</xdr:rowOff>
    </xdr:from>
    <xdr:ext cx="1282700" cy="0"/>
    <xdr:pic>
      <xdr:nvPicPr>
        <xdr:cNvPr id="47" name="Grafik 46" descr="page1image2270698352">
          <a:extLst>
            <a:ext uri="{FF2B5EF4-FFF2-40B4-BE49-F238E27FC236}">
              <a16:creationId xmlns:a16="http://schemas.microsoft.com/office/drawing/2014/main" id="{C1C2860F-9DEE-D24C-A86D-E27ACA4C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4671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228600</xdr:colOff>
      <xdr:row>52</xdr:row>
      <xdr:rowOff>0</xdr:rowOff>
    </xdr:from>
    <xdr:ext cx="1282700" cy="0"/>
    <xdr:pic>
      <xdr:nvPicPr>
        <xdr:cNvPr id="52" name="Grafik 51" descr="page1image2270699920">
          <a:extLst>
            <a:ext uri="{FF2B5EF4-FFF2-40B4-BE49-F238E27FC236}">
              <a16:creationId xmlns:a16="http://schemas.microsoft.com/office/drawing/2014/main" id="{A1100CC8-C930-ED43-845E-AAFF631A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34671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342900</xdr:colOff>
      <xdr:row>52</xdr:row>
      <xdr:rowOff>0</xdr:rowOff>
    </xdr:from>
    <xdr:ext cx="1282700" cy="0"/>
    <xdr:pic>
      <xdr:nvPicPr>
        <xdr:cNvPr id="54" name="Grafik 53" descr="page1image2270700496">
          <a:extLst>
            <a:ext uri="{FF2B5EF4-FFF2-40B4-BE49-F238E27FC236}">
              <a16:creationId xmlns:a16="http://schemas.microsoft.com/office/drawing/2014/main" id="{4D3A695C-A79F-EA46-ADC0-B37D060C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34671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812800</xdr:colOff>
      <xdr:row>52</xdr:row>
      <xdr:rowOff>0</xdr:rowOff>
    </xdr:from>
    <xdr:ext cx="1282700" cy="0"/>
    <xdr:pic>
      <xdr:nvPicPr>
        <xdr:cNvPr id="55" name="Grafik 54" descr="page1image2270700784">
          <a:extLst>
            <a:ext uri="{FF2B5EF4-FFF2-40B4-BE49-F238E27FC236}">
              <a16:creationId xmlns:a16="http://schemas.microsoft.com/office/drawing/2014/main" id="{A2008535-C5B4-E14D-B6A2-7DD7D2F3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34671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457200</xdr:colOff>
      <xdr:row>52</xdr:row>
      <xdr:rowOff>0</xdr:rowOff>
    </xdr:from>
    <xdr:ext cx="1282700" cy="0"/>
    <xdr:pic>
      <xdr:nvPicPr>
        <xdr:cNvPr id="56" name="Grafik 55" descr="page1image2270701328">
          <a:extLst>
            <a:ext uri="{FF2B5EF4-FFF2-40B4-BE49-F238E27FC236}">
              <a16:creationId xmlns:a16="http://schemas.microsoft.com/office/drawing/2014/main" id="{2933020D-1008-B24B-9F8D-6BDE9641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34671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101600</xdr:colOff>
      <xdr:row>52</xdr:row>
      <xdr:rowOff>0</xdr:rowOff>
    </xdr:from>
    <xdr:ext cx="1282700" cy="0"/>
    <xdr:pic>
      <xdr:nvPicPr>
        <xdr:cNvPr id="57" name="Grafik 56" descr="page1image2270701616">
          <a:extLst>
            <a:ext uri="{FF2B5EF4-FFF2-40B4-BE49-F238E27FC236}">
              <a16:creationId xmlns:a16="http://schemas.microsoft.com/office/drawing/2014/main" id="{339FDE06-BFDD-6249-A2EF-2290BA41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4671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571500</xdr:colOff>
      <xdr:row>52</xdr:row>
      <xdr:rowOff>0</xdr:rowOff>
    </xdr:from>
    <xdr:ext cx="1282700" cy="0"/>
    <xdr:pic>
      <xdr:nvPicPr>
        <xdr:cNvPr id="58" name="Grafik 57" descr="page1image2270701904">
          <a:extLst>
            <a:ext uri="{FF2B5EF4-FFF2-40B4-BE49-F238E27FC236}">
              <a16:creationId xmlns:a16="http://schemas.microsoft.com/office/drawing/2014/main" id="{6DB017FD-1814-F747-B324-6E0513C6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0" y="34671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215900</xdr:colOff>
      <xdr:row>52</xdr:row>
      <xdr:rowOff>0</xdr:rowOff>
    </xdr:from>
    <xdr:ext cx="1282700" cy="0"/>
    <xdr:pic>
      <xdr:nvPicPr>
        <xdr:cNvPr id="59" name="Grafik 58" descr="page1image2270702192">
          <a:extLst>
            <a:ext uri="{FF2B5EF4-FFF2-40B4-BE49-F238E27FC236}">
              <a16:creationId xmlns:a16="http://schemas.microsoft.com/office/drawing/2014/main" id="{F617CCE6-4A9A-FB42-A026-D76681DE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34671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685800</xdr:colOff>
      <xdr:row>52</xdr:row>
      <xdr:rowOff>0</xdr:rowOff>
    </xdr:from>
    <xdr:ext cx="1282700" cy="0"/>
    <xdr:pic>
      <xdr:nvPicPr>
        <xdr:cNvPr id="60" name="Grafik 59" descr="page1image2270702480">
          <a:extLst>
            <a:ext uri="{FF2B5EF4-FFF2-40B4-BE49-F238E27FC236}">
              <a16:creationId xmlns:a16="http://schemas.microsoft.com/office/drawing/2014/main" id="{AA9B0728-2273-EB47-8003-AF31E978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1800" y="34671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330200</xdr:colOff>
      <xdr:row>52</xdr:row>
      <xdr:rowOff>0</xdr:rowOff>
    </xdr:from>
    <xdr:ext cx="1282700" cy="0"/>
    <xdr:pic>
      <xdr:nvPicPr>
        <xdr:cNvPr id="61" name="Grafik 60" descr="page1image2270702800">
          <a:extLst>
            <a:ext uri="{FF2B5EF4-FFF2-40B4-BE49-F238E27FC236}">
              <a16:creationId xmlns:a16="http://schemas.microsoft.com/office/drawing/2014/main" id="{EF6CB73A-FBB7-C64A-BE38-E6E78795F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07200" y="34671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1282700" cy="0"/>
    <xdr:pic>
      <xdr:nvPicPr>
        <xdr:cNvPr id="77" name="Grafik 76" descr="page1image2270698352">
          <a:extLst>
            <a:ext uri="{FF2B5EF4-FFF2-40B4-BE49-F238E27FC236}">
              <a16:creationId xmlns:a16="http://schemas.microsoft.com/office/drawing/2014/main" id="{BB7B1741-A509-284B-8FE1-BEFC8A88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91389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1282700" cy="0"/>
    <xdr:pic>
      <xdr:nvPicPr>
        <xdr:cNvPr id="78" name="Grafik 77" descr="page1image2270698768">
          <a:extLst>
            <a:ext uri="{FF2B5EF4-FFF2-40B4-BE49-F238E27FC236}">
              <a16:creationId xmlns:a16="http://schemas.microsoft.com/office/drawing/2014/main" id="{C1A16725-1332-D04A-AFB1-7843BD48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91389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62</xdr:row>
      <xdr:rowOff>0</xdr:rowOff>
    </xdr:from>
    <xdr:ext cx="1282700" cy="0"/>
    <xdr:pic>
      <xdr:nvPicPr>
        <xdr:cNvPr id="80" name="Grafik 79" descr="page1image2270699344">
          <a:extLst>
            <a:ext uri="{FF2B5EF4-FFF2-40B4-BE49-F238E27FC236}">
              <a16:creationId xmlns:a16="http://schemas.microsoft.com/office/drawing/2014/main" id="{2EAB2DD9-4F9F-B14D-9B8B-EA030B46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" y="191389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584200</xdr:colOff>
      <xdr:row>62</xdr:row>
      <xdr:rowOff>0</xdr:rowOff>
    </xdr:from>
    <xdr:ext cx="1282700" cy="0"/>
    <xdr:pic>
      <xdr:nvPicPr>
        <xdr:cNvPr id="81" name="Grafik 80" descr="page1image2270699632">
          <a:extLst>
            <a:ext uri="{FF2B5EF4-FFF2-40B4-BE49-F238E27FC236}">
              <a16:creationId xmlns:a16="http://schemas.microsoft.com/office/drawing/2014/main" id="{9BD13FBB-F8D6-3B45-B8CB-6AEA3F2A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91389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698500</xdr:colOff>
      <xdr:row>62</xdr:row>
      <xdr:rowOff>0</xdr:rowOff>
    </xdr:from>
    <xdr:ext cx="1282700" cy="0"/>
    <xdr:pic>
      <xdr:nvPicPr>
        <xdr:cNvPr id="83" name="Grafik 82" descr="page1image2270700208">
          <a:extLst>
            <a:ext uri="{FF2B5EF4-FFF2-40B4-BE49-F238E27FC236}">
              <a16:creationId xmlns:a16="http://schemas.microsoft.com/office/drawing/2014/main" id="{316F8F00-0FCD-F742-817E-11385CEE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91389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342900</xdr:colOff>
      <xdr:row>62</xdr:row>
      <xdr:rowOff>0</xdr:rowOff>
    </xdr:from>
    <xdr:ext cx="1282700" cy="0"/>
    <xdr:pic>
      <xdr:nvPicPr>
        <xdr:cNvPr id="84" name="Grafik 83" descr="page1image2270700496">
          <a:extLst>
            <a:ext uri="{FF2B5EF4-FFF2-40B4-BE49-F238E27FC236}">
              <a16:creationId xmlns:a16="http://schemas.microsoft.com/office/drawing/2014/main" id="{84057353-4806-F84E-BCE7-FE7ACCE67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191389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812800</xdr:colOff>
      <xdr:row>62</xdr:row>
      <xdr:rowOff>0</xdr:rowOff>
    </xdr:from>
    <xdr:ext cx="1282700" cy="0"/>
    <xdr:pic>
      <xdr:nvPicPr>
        <xdr:cNvPr id="85" name="Grafik 84" descr="page1image2270700784">
          <a:extLst>
            <a:ext uri="{FF2B5EF4-FFF2-40B4-BE49-F238E27FC236}">
              <a16:creationId xmlns:a16="http://schemas.microsoft.com/office/drawing/2014/main" id="{D89AF72A-D85B-AB48-B37B-91F9040B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191389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101600</xdr:colOff>
      <xdr:row>62</xdr:row>
      <xdr:rowOff>0</xdr:rowOff>
    </xdr:from>
    <xdr:ext cx="1282700" cy="0"/>
    <xdr:pic>
      <xdr:nvPicPr>
        <xdr:cNvPr id="87" name="Grafik 86" descr="page1image2270701616">
          <a:extLst>
            <a:ext uri="{FF2B5EF4-FFF2-40B4-BE49-F238E27FC236}">
              <a16:creationId xmlns:a16="http://schemas.microsoft.com/office/drawing/2014/main" id="{C0305CEA-664F-F74F-BC74-A18A657F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1389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571500</xdr:colOff>
      <xdr:row>62</xdr:row>
      <xdr:rowOff>0</xdr:rowOff>
    </xdr:from>
    <xdr:ext cx="1282700" cy="0"/>
    <xdr:pic>
      <xdr:nvPicPr>
        <xdr:cNvPr id="88" name="Grafik 87" descr="page1image2270701904">
          <a:extLst>
            <a:ext uri="{FF2B5EF4-FFF2-40B4-BE49-F238E27FC236}">
              <a16:creationId xmlns:a16="http://schemas.microsoft.com/office/drawing/2014/main" id="{2E3931B0-1C44-0947-A716-D5E5CCE5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0" y="191389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685800</xdr:colOff>
      <xdr:row>62</xdr:row>
      <xdr:rowOff>0</xdr:rowOff>
    </xdr:from>
    <xdr:ext cx="1282700" cy="0"/>
    <xdr:pic>
      <xdr:nvPicPr>
        <xdr:cNvPr id="90" name="Grafik 89" descr="page1image2270702480">
          <a:extLst>
            <a:ext uri="{FF2B5EF4-FFF2-40B4-BE49-F238E27FC236}">
              <a16:creationId xmlns:a16="http://schemas.microsoft.com/office/drawing/2014/main" id="{65AEE158-89EA-604F-B3CE-1F6BA2A6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1800" y="191389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330200</xdr:colOff>
      <xdr:row>62</xdr:row>
      <xdr:rowOff>0</xdr:rowOff>
    </xdr:from>
    <xdr:ext cx="1282700" cy="0"/>
    <xdr:pic>
      <xdr:nvPicPr>
        <xdr:cNvPr id="91" name="Grafik 90" descr="page1image2270702800">
          <a:extLst>
            <a:ext uri="{FF2B5EF4-FFF2-40B4-BE49-F238E27FC236}">
              <a16:creationId xmlns:a16="http://schemas.microsoft.com/office/drawing/2014/main" id="{7DC28607-ED6C-E343-B8B6-9DDAEE30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07200" y="19138900"/>
          <a:ext cx="128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/Home/Mac/Home/Mac/Home/Dokumente%20und%20Einstellungen/Prof.%20Dr.%20B&#246;sch/Eigene%20Dateien/fhs/finanzierung%20B&#246;sch/WS%202006-07/jahresabschlussanalyse/zahlen%20f&#252;r%20jahresabschl&#252;sse%20aus%20datastre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Mac/Home/Users/dietmar.ernst/Dropbox/Financial%20Modeling/Corporate%20Finance/Corporate_Finance%20(1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Mac/Home/Neuer%20Ordner/Buch%20Fin%20Model%20Sicherung/Workshop%20Excel/100211_Workshop%20Excel_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Mac/Home/Users/Philipp/Documents/EDUCATION/Other%20educational%20stuff/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data"/>
      <sheetName val="key ratios 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ahme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CB335-1C9A-CD41-A2E6-EA43598962F5}">
  <sheetPr codeName="Tabelle2">
    <pageSetUpPr fitToPage="1"/>
  </sheetPr>
  <dimension ref="C2:C27"/>
  <sheetViews>
    <sheetView showGridLines="0" tabSelected="1" zoomScaleNormal="100" workbookViewId="0">
      <selection activeCell="C23" sqref="C23"/>
    </sheetView>
  </sheetViews>
  <sheetFormatPr baseColWidth="10" defaultColWidth="11.5" defaultRowHeight="15" x14ac:dyDescent="0.2"/>
  <cols>
    <col min="1" max="1" width="2.6640625" style="248" customWidth="1"/>
    <col min="2" max="16384" width="11.5" style="248"/>
  </cols>
  <sheetData>
    <row r="2" spans="3:3" x14ac:dyDescent="0.2">
      <c r="C2" s="247" t="s">
        <v>155</v>
      </c>
    </row>
    <row r="23" spans="3:3" x14ac:dyDescent="0.2">
      <c r="C23" s="257" t="s">
        <v>158</v>
      </c>
    </row>
    <row r="25" spans="3:3" x14ac:dyDescent="0.2">
      <c r="C25" s="247" t="s">
        <v>156</v>
      </c>
    </row>
    <row r="27" spans="3:3" x14ac:dyDescent="0.2">
      <c r="C27" s="247" t="s">
        <v>157</v>
      </c>
    </row>
  </sheetData>
  <pageMargins left="0.7" right="0.7" top="0.78740157499999996" bottom="0.78740157499999996" header="0.3" footer="0.3"/>
  <pageSetup paperSize="9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2:H43"/>
  <sheetViews>
    <sheetView showGridLines="0" workbookViewId="0"/>
  </sheetViews>
  <sheetFormatPr baseColWidth="10" defaultColWidth="10.83203125" defaultRowHeight="15" x14ac:dyDescent="0.2"/>
  <cols>
    <col min="1" max="1" width="10.83203125" style="2"/>
    <col min="2" max="2" width="64.1640625" style="2" customWidth="1"/>
    <col min="3" max="16384" width="10.83203125" style="2"/>
  </cols>
  <sheetData>
    <row r="2" spans="2:8" x14ac:dyDescent="0.2">
      <c r="F2" s="120"/>
      <c r="G2" s="120"/>
      <c r="H2" s="120"/>
    </row>
    <row r="3" spans="2:8" x14ac:dyDescent="0.2">
      <c r="B3" s="33" t="s">
        <v>95</v>
      </c>
      <c r="C3" s="34"/>
      <c r="D3" s="34"/>
      <c r="E3" s="35"/>
      <c r="F3" s="74"/>
      <c r="G3" s="74"/>
      <c r="H3" s="74"/>
    </row>
    <row r="4" spans="2:8" x14ac:dyDescent="0.2">
      <c r="B4" s="121"/>
      <c r="C4" s="120"/>
      <c r="D4" s="120"/>
      <c r="E4" s="122"/>
      <c r="F4" s="120"/>
      <c r="G4" s="120"/>
      <c r="H4" s="120"/>
    </row>
    <row r="5" spans="2:8" x14ac:dyDescent="0.2">
      <c r="B5" s="121" t="s">
        <v>3</v>
      </c>
      <c r="C5" s="123">
        <v>10000000</v>
      </c>
      <c r="D5" s="120"/>
      <c r="E5" s="122"/>
    </row>
    <row r="6" spans="2:8" s="3" customFormat="1" x14ac:dyDescent="0.2">
      <c r="B6" s="121" t="s">
        <v>2</v>
      </c>
      <c r="C6" s="123">
        <v>1000000</v>
      </c>
      <c r="D6" s="124"/>
      <c r="E6" s="125"/>
    </row>
    <row r="7" spans="2:8" s="3" customFormat="1" x14ac:dyDescent="0.2">
      <c r="B7" s="126"/>
      <c r="C7" s="124"/>
      <c r="D7" s="124"/>
      <c r="E7" s="125"/>
    </row>
    <row r="8" spans="2:8" s="3" customFormat="1" x14ac:dyDescent="0.2">
      <c r="B8" s="126" t="s">
        <v>5</v>
      </c>
      <c r="C8" s="127">
        <v>0.04</v>
      </c>
      <c r="D8" s="124"/>
      <c r="E8" s="125"/>
    </row>
    <row r="9" spans="2:8" s="3" customFormat="1" x14ac:dyDescent="0.2">
      <c r="B9" s="126" t="s">
        <v>19</v>
      </c>
      <c r="C9" s="128">
        <v>1</v>
      </c>
      <c r="D9" s="129" t="s">
        <v>0</v>
      </c>
      <c r="E9" s="130">
        <f>C9/10000</f>
        <v>1E-4</v>
      </c>
    </row>
    <row r="10" spans="2:8" s="3" customFormat="1" x14ac:dyDescent="0.2">
      <c r="B10" s="126" t="s">
        <v>18</v>
      </c>
      <c r="C10" s="128">
        <v>100</v>
      </c>
      <c r="D10" s="129" t="s">
        <v>0</v>
      </c>
      <c r="E10" s="130">
        <f>C10/10000</f>
        <v>0.01</v>
      </c>
    </row>
    <row r="11" spans="2:8" s="3" customFormat="1" x14ac:dyDescent="0.2">
      <c r="B11" s="126" t="s">
        <v>7</v>
      </c>
      <c r="C11" s="128">
        <v>200</v>
      </c>
      <c r="D11" s="129" t="s">
        <v>0</v>
      </c>
      <c r="E11" s="130">
        <f>C11/10000</f>
        <v>0.02</v>
      </c>
    </row>
    <row r="12" spans="2:8" s="3" customFormat="1" x14ac:dyDescent="0.2">
      <c r="B12" s="126"/>
      <c r="C12" s="124"/>
      <c r="D12" s="124"/>
      <c r="E12" s="125"/>
    </row>
    <row r="13" spans="2:8" s="3" customFormat="1" x14ac:dyDescent="0.2">
      <c r="B13" s="126" t="s">
        <v>10</v>
      </c>
      <c r="C13" s="123">
        <v>180</v>
      </c>
      <c r="D13" s="124" t="s">
        <v>12</v>
      </c>
      <c r="E13" s="125"/>
    </row>
    <row r="14" spans="2:8" s="3" customFormat="1" x14ac:dyDescent="0.2">
      <c r="B14" s="126" t="s">
        <v>11</v>
      </c>
      <c r="C14" s="123">
        <v>90</v>
      </c>
      <c r="D14" s="124" t="s">
        <v>14</v>
      </c>
      <c r="E14" s="125"/>
    </row>
    <row r="15" spans="2:8" s="3" customFormat="1" x14ac:dyDescent="0.2">
      <c r="B15" s="126" t="s">
        <v>13</v>
      </c>
      <c r="C15" s="123">
        <v>360</v>
      </c>
      <c r="D15" s="124" t="s">
        <v>14</v>
      </c>
      <c r="E15" s="125"/>
    </row>
    <row r="16" spans="2:8" s="3" customFormat="1" x14ac:dyDescent="0.2">
      <c r="B16" s="126"/>
      <c r="C16" s="124"/>
      <c r="D16" s="124"/>
      <c r="E16" s="125"/>
    </row>
    <row r="17" spans="2:5" s="3" customFormat="1" x14ac:dyDescent="0.2">
      <c r="B17" s="131" t="s">
        <v>23</v>
      </c>
      <c r="C17" s="132">
        <v>100</v>
      </c>
      <c r="D17" s="133" t="s">
        <v>0</v>
      </c>
      <c r="E17" s="134">
        <f>C17/10000</f>
        <v>0.01</v>
      </c>
    </row>
    <row r="18" spans="2:5" s="3" customFormat="1" x14ac:dyDescent="0.2"/>
    <row r="19" spans="2:5" s="3" customFormat="1" x14ac:dyDescent="0.2"/>
    <row r="20" spans="2:5" s="3" customFormat="1" x14ac:dyDescent="0.2"/>
    <row r="21" spans="2:5" x14ac:dyDescent="0.2">
      <c r="B21" s="33" t="s">
        <v>96</v>
      </c>
      <c r="C21" s="34"/>
      <c r="D21" s="34"/>
      <c r="E21" s="35"/>
    </row>
    <row r="22" spans="2:5" x14ac:dyDescent="0.2">
      <c r="B22" s="121"/>
      <c r="C22" s="120"/>
      <c r="D22" s="120"/>
      <c r="E22" s="122"/>
    </row>
    <row r="23" spans="2:5" x14ac:dyDescent="0.2">
      <c r="B23" s="121" t="s">
        <v>16</v>
      </c>
      <c r="C23" s="123">
        <v>10000000</v>
      </c>
      <c r="D23" s="120" t="s">
        <v>17</v>
      </c>
      <c r="E23" s="122"/>
    </row>
    <row r="24" spans="2:5" x14ac:dyDescent="0.2">
      <c r="B24" s="121" t="s">
        <v>42</v>
      </c>
      <c r="C24" s="123">
        <v>90</v>
      </c>
      <c r="D24" s="120" t="s">
        <v>14</v>
      </c>
      <c r="E24" s="122"/>
    </row>
    <row r="25" spans="2:5" x14ac:dyDescent="0.2">
      <c r="B25" s="121" t="s">
        <v>30</v>
      </c>
      <c r="C25" s="127">
        <v>0.04</v>
      </c>
      <c r="D25" s="120"/>
      <c r="E25" s="122"/>
    </row>
    <row r="26" spans="2:5" x14ac:dyDescent="0.2">
      <c r="B26" s="121" t="s">
        <v>29</v>
      </c>
      <c r="C26" s="127">
        <v>0.05</v>
      </c>
      <c r="D26" s="120"/>
      <c r="E26" s="122"/>
    </row>
    <row r="27" spans="2:5" x14ac:dyDescent="0.2">
      <c r="B27" s="135" t="s">
        <v>28</v>
      </c>
      <c r="C27" s="136">
        <v>0.01</v>
      </c>
      <c r="D27" s="4"/>
      <c r="E27" s="137"/>
    </row>
    <row r="31" spans="2:5" x14ac:dyDescent="0.2">
      <c r="B31" s="33" t="s">
        <v>150</v>
      </c>
      <c r="C31" s="34"/>
      <c r="D31" s="34"/>
      <c r="E31" s="35"/>
    </row>
    <row r="32" spans="2:5" x14ac:dyDescent="0.2">
      <c r="B32" s="238"/>
      <c r="C32" s="239"/>
      <c r="D32" s="239"/>
      <c r="E32" s="240"/>
    </row>
    <row r="33" spans="2:5" x14ac:dyDescent="0.2">
      <c r="B33" s="126" t="s">
        <v>10</v>
      </c>
      <c r="C33" s="123">
        <v>180</v>
      </c>
      <c r="D33" s="124" t="s">
        <v>12</v>
      </c>
      <c r="E33" s="125"/>
    </row>
    <row r="34" spans="2:5" x14ac:dyDescent="0.2">
      <c r="B34" s="126" t="s">
        <v>11</v>
      </c>
      <c r="C34" s="123">
        <v>90</v>
      </c>
      <c r="D34" s="124" t="s">
        <v>14</v>
      </c>
      <c r="E34" s="125"/>
    </row>
    <row r="35" spans="2:5" x14ac:dyDescent="0.2">
      <c r="B35" s="126" t="s">
        <v>13</v>
      </c>
      <c r="C35" s="123">
        <v>360</v>
      </c>
      <c r="D35" s="124" t="s">
        <v>14</v>
      </c>
      <c r="E35" s="125"/>
    </row>
    <row r="36" spans="2:5" x14ac:dyDescent="0.2">
      <c r="B36" s="121"/>
      <c r="C36" s="120"/>
      <c r="D36" s="120"/>
      <c r="E36" s="122"/>
    </row>
    <row r="37" spans="2:5" ht="17" x14ac:dyDescent="0.25">
      <c r="B37" s="241" t="s">
        <v>46</v>
      </c>
      <c r="C37" s="243">
        <v>5.5E-2</v>
      </c>
      <c r="D37" s="120"/>
      <c r="E37" s="122"/>
    </row>
    <row r="38" spans="2:5" ht="17" x14ac:dyDescent="0.25">
      <c r="B38" s="241" t="s">
        <v>47</v>
      </c>
      <c r="C38" s="243">
        <v>0.05</v>
      </c>
      <c r="D38" s="120"/>
      <c r="E38" s="122"/>
    </row>
    <row r="39" spans="2:5" x14ac:dyDescent="0.2">
      <c r="B39" s="121"/>
      <c r="C39" s="120"/>
      <c r="D39" s="120"/>
      <c r="E39" s="122"/>
    </row>
    <row r="40" spans="2:5" ht="18" x14ac:dyDescent="0.25">
      <c r="B40" s="241" t="s">
        <v>49</v>
      </c>
      <c r="C40" s="244">
        <v>5.45E-2</v>
      </c>
      <c r="D40" s="120"/>
      <c r="E40" s="122"/>
    </row>
    <row r="41" spans="2:5" ht="18" x14ac:dyDescent="0.25">
      <c r="B41" s="241" t="s">
        <v>50</v>
      </c>
      <c r="C41" s="244">
        <v>5.5500000000000001E-2</v>
      </c>
      <c r="D41" s="120"/>
      <c r="E41" s="122"/>
    </row>
    <row r="42" spans="2:5" ht="18" x14ac:dyDescent="0.25">
      <c r="B42" s="241" t="s">
        <v>51</v>
      </c>
      <c r="C42" s="244">
        <v>4.9500000000000002E-2</v>
      </c>
      <c r="D42" s="120"/>
      <c r="E42" s="122"/>
    </row>
    <row r="43" spans="2:5" ht="17" x14ac:dyDescent="0.25">
      <c r="B43" s="242" t="s">
        <v>52</v>
      </c>
      <c r="C43" s="245">
        <v>5.0500000000000003E-2</v>
      </c>
      <c r="D43" s="4"/>
      <c r="E43" s="13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B2:G110"/>
  <sheetViews>
    <sheetView showGridLines="0" zoomScaleNormal="100" workbookViewId="0"/>
  </sheetViews>
  <sheetFormatPr baseColWidth="10" defaultColWidth="10.83203125" defaultRowHeight="15" x14ac:dyDescent="0.2"/>
  <cols>
    <col min="1" max="1" width="10.83203125" style="109"/>
    <col min="2" max="2" width="64.1640625" style="109" customWidth="1"/>
    <col min="3" max="3" width="15.6640625" style="109" customWidth="1"/>
    <col min="4" max="26" width="10.83203125" style="109"/>
    <col min="27" max="27" width="0" style="109" hidden="1" customWidth="1"/>
    <col min="28" max="16384" width="10.83203125" style="109"/>
  </cols>
  <sheetData>
    <row r="2" spans="2:3" x14ac:dyDescent="0.2">
      <c r="B2" s="33" t="s">
        <v>95</v>
      </c>
      <c r="C2" s="35"/>
    </row>
    <row r="4" spans="2:3" x14ac:dyDescent="0.2">
      <c r="B4" s="109" t="s">
        <v>54</v>
      </c>
    </row>
    <row r="5" spans="2:3" x14ac:dyDescent="0.2">
      <c r="B5" s="109" t="s">
        <v>55</v>
      </c>
      <c r="C5" s="110"/>
    </row>
    <row r="6" spans="2:3" x14ac:dyDescent="0.2">
      <c r="B6" s="109" t="s">
        <v>1</v>
      </c>
      <c r="C6" s="110"/>
    </row>
    <row r="7" spans="2:3" x14ac:dyDescent="0.2">
      <c r="B7" s="109" t="s">
        <v>53</v>
      </c>
      <c r="C7" s="110"/>
    </row>
    <row r="9" spans="2:3" x14ac:dyDescent="0.2">
      <c r="B9" s="1" t="s">
        <v>97</v>
      </c>
    </row>
    <row r="11" spans="2:3" x14ac:dyDescent="0.2">
      <c r="B11" s="109" t="s">
        <v>4</v>
      </c>
      <c r="C11" s="111"/>
    </row>
    <row r="14" spans="2:3" x14ac:dyDescent="0.2">
      <c r="B14" s="1" t="s">
        <v>99</v>
      </c>
    </row>
    <row r="16" spans="2:3" x14ac:dyDescent="0.2">
      <c r="B16" s="109" t="s">
        <v>6</v>
      </c>
      <c r="C16" s="112"/>
    </row>
    <row r="17" spans="2:3" ht="32" x14ac:dyDescent="0.2">
      <c r="B17" s="138" t="s">
        <v>98</v>
      </c>
      <c r="C17" s="112"/>
    </row>
    <row r="18" spans="2:3" x14ac:dyDescent="0.2">
      <c r="B18" s="109" t="s">
        <v>8</v>
      </c>
      <c r="C18" s="112"/>
    </row>
    <row r="20" spans="2:3" x14ac:dyDescent="0.2">
      <c r="B20" s="109" t="s">
        <v>100</v>
      </c>
      <c r="C20" s="110"/>
    </row>
    <row r="21" spans="2:3" x14ac:dyDescent="0.2">
      <c r="B21" s="109" t="s">
        <v>9</v>
      </c>
      <c r="C21" s="110"/>
    </row>
    <row r="22" spans="2:3" x14ac:dyDescent="0.2">
      <c r="B22" s="237" t="s">
        <v>148</v>
      </c>
      <c r="C22" s="110"/>
    </row>
    <row r="24" spans="2:3" x14ac:dyDescent="0.2">
      <c r="B24" s="1" t="s">
        <v>101</v>
      </c>
    </row>
    <row r="25" spans="2:3" x14ac:dyDescent="0.2">
      <c r="B25" s="1"/>
    </row>
    <row r="26" spans="2:3" x14ac:dyDescent="0.2">
      <c r="B26" s="109" t="s">
        <v>20</v>
      </c>
    </row>
    <row r="28" spans="2:3" x14ac:dyDescent="0.2">
      <c r="B28" s="109" t="s">
        <v>21</v>
      </c>
      <c r="C28" s="112"/>
    </row>
    <row r="29" spans="2:3" ht="32" x14ac:dyDescent="0.2">
      <c r="B29" s="140" t="s">
        <v>112</v>
      </c>
      <c r="C29" s="110"/>
    </row>
    <row r="30" spans="2:3" s="116" customFormat="1" x14ac:dyDescent="0.2">
      <c r="B30" s="237" t="s">
        <v>149</v>
      </c>
      <c r="C30" s="110"/>
    </row>
    <row r="32" spans="2:3" x14ac:dyDescent="0.2">
      <c r="B32" s="1" t="s">
        <v>102</v>
      </c>
    </row>
    <row r="33" spans="2:7" x14ac:dyDescent="0.2">
      <c r="B33" s="1"/>
    </row>
    <row r="34" spans="2:7" x14ac:dyDescent="0.2">
      <c r="B34" s="109" t="s">
        <v>25</v>
      </c>
      <c r="C34" s="112"/>
    </row>
    <row r="35" spans="2:7" x14ac:dyDescent="0.2">
      <c r="B35" s="109" t="s">
        <v>22</v>
      </c>
      <c r="C35" s="110"/>
    </row>
    <row r="36" spans="2:7" x14ac:dyDescent="0.2">
      <c r="B36" s="109" t="s">
        <v>24</v>
      </c>
      <c r="C36" s="110"/>
    </row>
    <row r="38" spans="2:7" x14ac:dyDescent="0.2">
      <c r="B38" s="113"/>
      <c r="C38" s="113"/>
      <c r="D38" s="113"/>
      <c r="E38" s="113"/>
      <c r="F38" s="113"/>
      <c r="G38" s="113"/>
    </row>
    <row r="41" spans="2:7" x14ac:dyDescent="0.2">
      <c r="B41" s="33" t="s">
        <v>56</v>
      </c>
      <c r="C41" s="35"/>
    </row>
    <row r="43" spans="2:7" x14ac:dyDescent="0.2">
      <c r="B43" s="109" t="s">
        <v>16</v>
      </c>
      <c r="C43" s="110"/>
      <c r="D43" s="109" t="s">
        <v>17</v>
      </c>
    </row>
    <row r="44" spans="2:7" x14ac:dyDescent="0.2">
      <c r="B44" s="109" t="s">
        <v>15</v>
      </c>
      <c r="C44" s="110"/>
      <c r="D44" s="109" t="s">
        <v>14</v>
      </c>
    </row>
    <row r="46" spans="2:7" x14ac:dyDescent="0.2">
      <c r="B46" s="109" t="s">
        <v>26</v>
      </c>
    </row>
    <row r="48" spans="2:7" ht="32" x14ac:dyDescent="0.2">
      <c r="B48" s="138" t="s">
        <v>103</v>
      </c>
      <c r="C48" s="112"/>
    </row>
    <row r="49" spans="2:3" x14ac:dyDescent="0.2">
      <c r="B49" s="109" t="s">
        <v>27</v>
      </c>
      <c r="C49" s="112"/>
    </row>
    <row r="50" spans="2:3" ht="32" x14ac:dyDescent="0.2">
      <c r="B50" s="138" t="s">
        <v>104</v>
      </c>
      <c r="C50" s="112"/>
    </row>
    <row r="51" spans="2:3" s="116" customFormat="1" x14ac:dyDescent="0.2">
      <c r="B51" s="139"/>
      <c r="C51" s="118"/>
    </row>
    <row r="53" spans="2:3" x14ac:dyDescent="0.2">
      <c r="B53" s="1" t="s">
        <v>105</v>
      </c>
    </row>
    <row r="55" spans="2:3" x14ac:dyDescent="0.2">
      <c r="B55" s="109" t="s">
        <v>31</v>
      </c>
      <c r="C55" s="110"/>
    </row>
    <row r="56" spans="2:3" s="116" customFormat="1" x14ac:dyDescent="0.2">
      <c r="C56" s="115"/>
    </row>
    <row r="58" spans="2:3" x14ac:dyDescent="0.2">
      <c r="B58" s="1" t="s">
        <v>106</v>
      </c>
    </row>
    <row r="59" spans="2:3" x14ac:dyDescent="0.2">
      <c r="B59" s="1"/>
    </row>
    <row r="60" spans="2:3" x14ac:dyDescent="0.2">
      <c r="B60" s="109" t="s">
        <v>20</v>
      </c>
    </row>
    <row r="62" spans="2:3" x14ac:dyDescent="0.2">
      <c r="B62" s="109" t="s">
        <v>21</v>
      </c>
      <c r="C62" s="112"/>
    </row>
    <row r="63" spans="2:3" x14ac:dyDescent="0.2">
      <c r="B63" s="109" t="s">
        <v>57</v>
      </c>
      <c r="C63" s="110"/>
    </row>
    <row r="66" spans="2:3" x14ac:dyDescent="0.2">
      <c r="B66" s="1" t="s">
        <v>107</v>
      </c>
    </row>
    <row r="67" spans="2:3" x14ac:dyDescent="0.2">
      <c r="B67" s="1"/>
    </row>
    <row r="68" spans="2:3" x14ac:dyDescent="0.2">
      <c r="B68" s="109" t="s">
        <v>108</v>
      </c>
    </row>
    <row r="70" spans="2:3" x14ac:dyDescent="0.2">
      <c r="B70" s="109" t="s">
        <v>32</v>
      </c>
    </row>
    <row r="71" spans="2:3" x14ac:dyDescent="0.2">
      <c r="B71" s="1"/>
    </row>
    <row r="72" spans="2:3" ht="48" x14ac:dyDescent="0.2">
      <c r="B72" s="138" t="s">
        <v>109</v>
      </c>
    </row>
    <row r="73" spans="2:3" x14ac:dyDescent="0.2">
      <c r="B73" s="1"/>
    </row>
    <row r="74" spans="2:3" x14ac:dyDescent="0.2">
      <c r="B74" s="109" t="s">
        <v>33</v>
      </c>
      <c r="C74" s="112"/>
    </row>
    <row r="75" spans="2:3" x14ac:dyDescent="0.2">
      <c r="B75" s="109" t="s">
        <v>34</v>
      </c>
      <c r="C75" s="114"/>
    </row>
    <row r="76" spans="2:3" x14ac:dyDescent="0.2">
      <c r="B76" s="109" t="s">
        <v>35</v>
      </c>
      <c r="C76" s="110"/>
    </row>
    <row r="79" spans="2:3" x14ac:dyDescent="0.2">
      <c r="B79" s="1" t="s">
        <v>110</v>
      </c>
    </row>
    <row r="81" spans="2:4" x14ac:dyDescent="0.2">
      <c r="B81" s="109" t="s">
        <v>36</v>
      </c>
      <c r="C81" s="115"/>
      <c r="D81" s="116"/>
    </row>
    <row r="83" spans="2:4" ht="17" x14ac:dyDescent="0.25">
      <c r="B83" s="109" t="s">
        <v>43</v>
      </c>
      <c r="C83" s="117"/>
    </row>
    <row r="84" spans="2:4" ht="17" x14ac:dyDescent="0.25">
      <c r="B84" s="109" t="s">
        <v>44</v>
      </c>
      <c r="C84" s="117"/>
    </row>
    <row r="85" spans="2:4" ht="17" x14ac:dyDescent="0.25">
      <c r="B85" s="109" t="s">
        <v>45</v>
      </c>
      <c r="C85" s="117"/>
    </row>
    <row r="87" spans="2:4" ht="17" x14ac:dyDescent="0.25">
      <c r="B87" s="109" t="s">
        <v>46</v>
      </c>
      <c r="C87" s="112"/>
    </row>
    <row r="88" spans="2:4" ht="17" x14ac:dyDescent="0.25">
      <c r="B88" s="109" t="s">
        <v>47</v>
      </c>
      <c r="C88" s="112"/>
    </row>
    <row r="90" spans="2:4" x14ac:dyDescent="0.2">
      <c r="B90" s="109" t="s">
        <v>37</v>
      </c>
      <c r="C90" s="112"/>
    </row>
    <row r="93" spans="2:4" x14ac:dyDescent="0.2">
      <c r="B93" s="1" t="s">
        <v>111</v>
      </c>
    </row>
    <row r="95" spans="2:4" x14ac:dyDescent="0.2">
      <c r="B95" s="109" t="s">
        <v>39</v>
      </c>
      <c r="C95" s="115"/>
      <c r="D95" s="116"/>
    </row>
    <row r="96" spans="2:4" x14ac:dyDescent="0.2">
      <c r="B96" s="109" t="s">
        <v>40</v>
      </c>
      <c r="C96" s="115"/>
      <c r="D96" s="116"/>
    </row>
    <row r="97" spans="2:4" x14ac:dyDescent="0.2">
      <c r="B97" s="109" t="s">
        <v>41</v>
      </c>
      <c r="C97" s="115"/>
      <c r="D97" s="116"/>
    </row>
    <row r="98" spans="2:4" x14ac:dyDescent="0.2">
      <c r="C98" s="115"/>
      <c r="D98" s="116"/>
    </row>
    <row r="99" spans="2:4" x14ac:dyDescent="0.2">
      <c r="B99" s="109" t="s">
        <v>36</v>
      </c>
      <c r="C99" s="115"/>
      <c r="D99" s="116"/>
    </row>
    <row r="101" spans="2:4" ht="17" x14ac:dyDescent="0.25">
      <c r="B101" s="109" t="s">
        <v>43</v>
      </c>
      <c r="C101" s="117"/>
    </row>
    <row r="102" spans="2:4" ht="17" x14ac:dyDescent="0.25">
      <c r="B102" s="109" t="s">
        <v>44</v>
      </c>
      <c r="C102" s="117"/>
    </row>
    <row r="103" spans="2:4" ht="17" x14ac:dyDescent="0.25">
      <c r="B103" s="109" t="s">
        <v>48</v>
      </c>
      <c r="C103" s="117"/>
    </row>
    <row r="105" spans="2:4" ht="18" x14ac:dyDescent="0.25">
      <c r="B105" s="109" t="s">
        <v>49</v>
      </c>
      <c r="C105" s="119"/>
    </row>
    <row r="106" spans="2:4" ht="18" x14ac:dyDescent="0.25">
      <c r="B106" s="109" t="s">
        <v>50</v>
      </c>
      <c r="C106" s="119"/>
    </row>
    <row r="107" spans="2:4" ht="18" x14ac:dyDescent="0.25">
      <c r="B107" s="109" t="s">
        <v>51</v>
      </c>
      <c r="C107" s="119"/>
    </row>
    <row r="108" spans="2:4" ht="17" x14ac:dyDescent="0.25">
      <c r="B108" s="109" t="s">
        <v>52</v>
      </c>
      <c r="C108" s="119"/>
    </row>
    <row r="109" spans="2:4" x14ac:dyDescent="0.2">
      <c r="C109" s="118"/>
    </row>
    <row r="110" spans="2:4" x14ac:dyDescent="0.2">
      <c r="B110" s="109" t="s">
        <v>37</v>
      </c>
      <c r="C110" s="11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3:J17"/>
  <sheetViews>
    <sheetView showGridLines="0" zoomScaleNormal="100" workbookViewId="0">
      <selection activeCell="G17" sqref="G17"/>
    </sheetView>
  </sheetViews>
  <sheetFormatPr baseColWidth="10" defaultColWidth="11.5" defaultRowHeight="15" x14ac:dyDescent="0.2"/>
  <cols>
    <col min="1" max="1" width="3.1640625" style="5" customWidth="1"/>
    <col min="2" max="2" width="30.83203125" style="5" customWidth="1"/>
    <col min="3" max="3" width="10" style="5" customWidth="1"/>
    <col min="4" max="4" width="12.6640625" style="5" customWidth="1"/>
    <col min="5" max="6" width="12" style="5" customWidth="1"/>
    <col min="7" max="7" width="11.5" style="5"/>
    <col min="8" max="8" width="14.1640625" style="5" customWidth="1"/>
    <col min="9" max="9" width="7.6640625" style="5" customWidth="1"/>
    <col min="10" max="11" width="11.5" style="5"/>
    <col min="12" max="12" width="14.6640625" style="5" bestFit="1" customWidth="1"/>
    <col min="13" max="13" width="15.5" style="5" bestFit="1" customWidth="1"/>
    <col min="14" max="16384" width="11.5" style="5"/>
  </cols>
  <sheetData>
    <row r="3" spans="2:10" x14ac:dyDescent="0.2">
      <c r="B3" s="33" t="s">
        <v>94</v>
      </c>
      <c r="C3" s="34"/>
      <c r="D3" s="34"/>
      <c r="E3" s="34"/>
      <c r="F3" s="34"/>
      <c r="G3" s="34"/>
      <c r="H3" s="35"/>
      <c r="I3" s="80"/>
      <c r="J3" s="80"/>
    </row>
    <row r="4" spans="2:10" x14ac:dyDescent="0.2">
      <c r="B4" s="37"/>
      <c r="C4" s="68"/>
      <c r="D4" s="68"/>
      <c r="E4" s="68"/>
      <c r="F4" s="68"/>
      <c r="G4" s="68"/>
      <c r="H4" s="69"/>
    </row>
    <row r="5" spans="2:10" x14ac:dyDescent="0.2">
      <c r="B5" s="37" t="s">
        <v>66</v>
      </c>
      <c r="C5" s="98">
        <v>1000000</v>
      </c>
      <c r="D5" s="68"/>
      <c r="E5" s="68"/>
      <c r="F5" s="68"/>
      <c r="G5" s="68"/>
      <c r="H5" s="69"/>
    </row>
    <row r="6" spans="2:10" x14ac:dyDescent="0.2">
      <c r="B6" s="37"/>
      <c r="C6" s="68"/>
      <c r="D6" s="68"/>
      <c r="E6" s="68"/>
      <c r="F6" s="68"/>
      <c r="G6" s="68"/>
      <c r="H6" s="69"/>
    </row>
    <row r="7" spans="2:10" s="8" customFormat="1" x14ac:dyDescent="0.2">
      <c r="B7" s="33" t="s">
        <v>58</v>
      </c>
      <c r="C7" s="33">
        <v>0</v>
      </c>
      <c r="D7" s="33">
        <v>1</v>
      </c>
      <c r="E7" s="33">
        <v>2</v>
      </c>
      <c r="F7" s="33">
        <v>3</v>
      </c>
      <c r="G7" s="33">
        <v>4</v>
      </c>
      <c r="H7" s="99">
        <v>5</v>
      </c>
      <c r="I7" s="80"/>
    </row>
    <row r="8" spans="2:10" x14ac:dyDescent="0.2">
      <c r="B8" s="57" t="s">
        <v>114</v>
      </c>
      <c r="C8" s="38" t="s">
        <v>38</v>
      </c>
      <c r="D8" s="100">
        <v>1.6E-2</v>
      </c>
      <c r="E8" s="100">
        <v>0.02</v>
      </c>
      <c r="F8" s="100">
        <v>2.5000000000000001E-2</v>
      </c>
      <c r="G8" s="100">
        <v>2.8000000000000001E-2</v>
      </c>
      <c r="H8" s="101">
        <v>3.1E-2</v>
      </c>
      <c r="I8" s="80"/>
    </row>
    <row r="9" spans="2:10" x14ac:dyDescent="0.2">
      <c r="B9" s="70" t="s">
        <v>61</v>
      </c>
      <c r="C9" s="102" t="s">
        <v>38</v>
      </c>
      <c r="D9" s="103">
        <f>+D8</f>
        <v>1.6E-2</v>
      </c>
      <c r="E9" s="104">
        <v>0.03</v>
      </c>
      <c r="F9" s="105">
        <v>0.02</v>
      </c>
      <c r="G9" s="105">
        <v>2.1999999999999999E-2</v>
      </c>
      <c r="H9" s="106">
        <v>2.5000000000000001E-2</v>
      </c>
      <c r="I9" s="80"/>
    </row>
    <row r="12" spans="2:10" x14ac:dyDescent="0.2">
      <c r="B12" s="33" t="s">
        <v>79</v>
      </c>
      <c r="C12" s="34"/>
      <c r="D12" s="34"/>
      <c r="E12" s="34"/>
      <c r="F12" s="34"/>
      <c r="G12" s="34"/>
      <c r="H12" s="35"/>
      <c r="I12" s="80"/>
      <c r="J12" s="80"/>
    </row>
    <row r="13" spans="2:10" x14ac:dyDescent="0.2">
      <c r="B13" s="37"/>
      <c r="C13" s="68"/>
      <c r="D13" s="68"/>
      <c r="E13" s="68"/>
      <c r="F13" s="68"/>
      <c r="G13" s="68"/>
      <c r="H13" s="69"/>
      <c r="I13" s="80"/>
    </row>
    <row r="14" spans="2:10" x14ac:dyDescent="0.2">
      <c r="B14" s="37" t="s">
        <v>80</v>
      </c>
      <c r="C14" s="107">
        <v>5.0000000000000001E-3</v>
      </c>
      <c r="D14" s="68"/>
      <c r="E14" s="68"/>
      <c r="F14" s="68"/>
      <c r="G14" s="68"/>
      <c r="H14" s="69"/>
      <c r="I14" s="80"/>
    </row>
    <row r="15" spans="2:10" x14ac:dyDescent="0.2">
      <c r="B15" s="37"/>
      <c r="C15" s="68"/>
      <c r="D15" s="68"/>
      <c r="E15" s="68"/>
      <c r="F15" s="68"/>
      <c r="G15" s="68"/>
      <c r="H15" s="69"/>
    </row>
    <row r="16" spans="2:10" s="8" customFormat="1" x14ac:dyDescent="0.2">
      <c r="B16" s="33" t="s">
        <v>58</v>
      </c>
      <c r="C16" s="33"/>
      <c r="D16" s="33">
        <v>0</v>
      </c>
      <c r="E16" s="33">
        <v>1</v>
      </c>
      <c r="F16" s="33">
        <v>2</v>
      </c>
      <c r="G16" s="33">
        <v>3</v>
      </c>
      <c r="H16" s="99">
        <v>4</v>
      </c>
      <c r="I16" s="80"/>
    </row>
    <row r="17" spans="2:9" x14ac:dyDescent="0.2">
      <c r="B17" s="70"/>
      <c r="C17" s="71"/>
      <c r="D17" s="102"/>
      <c r="E17" s="103">
        <f>D8+$C$14</f>
        <v>2.1000000000000001E-2</v>
      </c>
      <c r="F17" s="103">
        <f t="shared" ref="F17:H17" si="0">E8+$C$14</f>
        <v>2.5000000000000001E-2</v>
      </c>
      <c r="G17" s="103">
        <f t="shared" si="0"/>
        <v>3.0000000000000002E-2</v>
      </c>
      <c r="H17" s="108">
        <f t="shared" si="0"/>
        <v>3.3000000000000002E-2</v>
      </c>
      <c r="I17" s="80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I129"/>
  <sheetViews>
    <sheetView showGridLines="0" zoomScale="120" zoomScaleNormal="120" workbookViewId="0"/>
  </sheetViews>
  <sheetFormatPr baseColWidth="10" defaultColWidth="11.5" defaultRowHeight="15" x14ac:dyDescent="0.2"/>
  <cols>
    <col min="1" max="1" width="4.1640625" style="5" customWidth="1"/>
    <col min="2" max="2" width="27.83203125" style="5" customWidth="1"/>
    <col min="3" max="3" width="12.33203125" style="5" customWidth="1"/>
    <col min="4" max="4" width="12.6640625" style="5" customWidth="1"/>
    <col min="5" max="6" width="12" style="5" customWidth="1"/>
    <col min="7" max="7" width="11.5" style="5"/>
    <col min="8" max="8" width="14.1640625" style="5" customWidth="1"/>
    <col min="9" max="9" width="10.5" style="7" customWidth="1"/>
    <col min="10" max="16384" width="11.5" style="83"/>
  </cols>
  <sheetData>
    <row r="2" spans="1:9" x14ac:dyDescent="0.2">
      <c r="B2" s="33" t="s">
        <v>78</v>
      </c>
      <c r="C2" s="34"/>
      <c r="D2" s="34"/>
      <c r="E2" s="34"/>
      <c r="F2" s="34"/>
      <c r="G2" s="34"/>
      <c r="H2" s="35"/>
    </row>
    <row r="3" spans="1:9" x14ac:dyDescent="0.2">
      <c r="B3" s="37"/>
      <c r="C3" s="68"/>
      <c r="D3" s="68"/>
      <c r="E3" s="68"/>
      <c r="F3" s="68"/>
      <c r="G3" s="68"/>
      <c r="H3" s="69"/>
    </row>
    <row r="4" spans="1:9" x14ac:dyDescent="0.2">
      <c r="B4" s="37" t="s">
        <v>66</v>
      </c>
      <c r="C4" s="23"/>
      <c r="D4" s="68"/>
      <c r="E4" s="68"/>
      <c r="F4" s="68"/>
      <c r="G4" s="68"/>
      <c r="H4" s="69"/>
    </row>
    <row r="5" spans="1:9" x14ac:dyDescent="0.2">
      <c r="B5" s="70"/>
      <c r="C5" s="71"/>
      <c r="D5" s="71"/>
      <c r="E5" s="71"/>
      <c r="F5" s="71"/>
      <c r="G5" s="71"/>
      <c r="H5" s="72"/>
    </row>
    <row r="6" spans="1:9" s="84" customFormat="1" x14ac:dyDescent="0.2">
      <c r="A6" s="8"/>
      <c r="B6" s="33" t="s">
        <v>75</v>
      </c>
      <c r="C6" s="34"/>
      <c r="D6" s="34"/>
      <c r="E6" s="34"/>
      <c r="F6" s="34"/>
      <c r="G6" s="34"/>
      <c r="H6" s="35"/>
      <c r="I6" s="31"/>
    </row>
    <row r="7" spans="1:9" s="84" customFormat="1" x14ac:dyDescent="0.2">
      <c r="A7" s="8"/>
      <c r="B7" s="36" t="s">
        <v>58</v>
      </c>
      <c r="C7" s="66">
        <v>0</v>
      </c>
      <c r="D7" s="66">
        <v>1</v>
      </c>
      <c r="E7" s="66">
        <v>2</v>
      </c>
      <c r="F7" s="66">
        <v>3</v>
      </c>
      <c r="G7" s="66">
        <v>4</v>
      </c>
      <c r="H7" s="67">
        <v>5</v>
      </c>
      <c r="I7" s="31"/>
    </row>
    <row r="8" spans="1:9" x14ac:dyDescent="0.2">
      <c r="B8" s="57" t="s">
        <v>113</v>
      </c>
      <c r="C8" s="58"/>
      <c r="D8" s="59"/>
      <c r="E8" s="59"/>
      <c r="F8" s="59"/>
      <c r="G8" s="59"/>
      <c r="H8" s="60"/>
      <c r="I8" s="26"/>
    </row>
    <row r="9" spans="1:9" x14ac:dyDescent="0.2">
      <c r="B9" s="37" t="s">
        <v>59</v>
      </c>
      <c r="C9" s="41"/>
      <c r="D9" s="22"/>
      <c r="E9" s="22"/>
      <c r="F9" s="22"/>
      <c r="G9" s="22"/>
      <c r="H9" s="73"/>
      <c r="I9" s="26"/>
    </row>
    <row r="10" spans="1:9" x14ac:dyDescent="0.2">
      <c r="B10" s="37" t="s">
        <v>83</v>
      </c>
      <c r="C10" s="23"/>
      <c r="D10" s="21"/>
      <c r="E10" s="21"/>
      <c r="F10" s="21"/>
      <c r="G10" s="21"/>
      <c r="H10" s="42"/>
      <c r="I10" s="24"/>
    </row>
    <row r="11" spans="1:9" x14ac:dyDescent="0.2">
      <c r="B11" s="37" t="s">
        <v>67</v>
      </c>
      <c r="C11" s="21"/>
      <c r="D11" s="23"/>
      <c r="E11" s="23"/>
      <c r="F11" s="23"/>
      <c r="G11" s="23"/>
      <c r="H11" s="42"/>
      <c r="I11" s="24"/>
    </row>
    <row r="12" spans="1:9" x14ac:dyDescent="0.2">
      <c r="B12" s="37" t="s">
        <v>74</v>
      </c>
      <c r="C12" s="23"/>
      <c r="D12" s="23"/>
      <c r="E12" s="23"/>
      <c r="F12" s="23"/>
      <c r="G12" s="23"/>
      <c r="H12" s="42"/>
      <c r="I12" s="24"/>
    </row>
    <row r="13" spans="1:9" x14ac:dyDescent="0.2">
      <c r="B13" s="37" t="s">
        <v>68</v>
      </c>
      <c r="C13" s="38"/>
      <c r="D13" s="43"/>
      <c r="E13" s="43"/>
      <c r="F13" s="43"/>
      <c r="G13" s="43"/>
      <c r="H13" s="44"/>
      <c r="I13" s="26"/>
    </row>
    <row r="14" spans="1:9" x14ac:dyDescent="0.2">
      <c r="B14" s="61" t="s">
        <v>60</v>
      </c>
      <c r="C14" s="62"/>
      <c r="D14" s="62"/>
      <c r="E14" s="62"/>
      <c r="F14" s="62"/>
      <c r="G14" s="62"/>
      <c r="H14" s="63"/>
      <c r="I14" s="24"/>
    </row>
    <row r="15" spans="1:9" x14ac:dyDescent="0.2">
      <c r="A15" s="7"/>
      <c r="B15" s="46"/>
      <c r="C15" s="47"/>
      <c r="D15" s="24"/>
      <c r="E15" s="24"/>
      <c r="F15" s="24"/>
      <c r="G15" s="24"/>
      <c r="H15" s="48"/>
      <c r="I15" s="24"/>
    </row>
    <row r="16" spans="1:9" s="84" customFormat="1" x14ac:dyDescent="0.2">
      <c r="A16" s="8"/>
      <c r="B16" s="33" t="s">
        <v>88</v>
      </c>
      <c r="C16" s="34"/>
      <c r="D16" s="34"/>
      <c r="E16" s="34"/>
      <c r="F16" s="34"/>
      <c r="G16" s="34"/>
      <c r="H16" s="35"/>
      <c r="I16" s="31"/>
    </row>
    <row r="17" spans="1:9" s="84" customFormat="1" x14ac:dyDescent="0.2">
      <c r="A17" s="8"/>
      <c r="B17" s="36" t="s">
        <v>58</v>
      </c>
      <c r="C17" s="66">
        <v>0</v>
      </c>
      <c r="D17" s="66">
        <v>1</v>
      </c>
      <c r="E17" s="66">
        <v>2</v>
      </c>
      <c r="F17" s="66">
        <v>3</v>
      </c>
      <c r="G17" s="66">
        <v>4</v>
      </c>
      <c r="H17" s="67">
        <v>5</v>
      </c>
      <c r="I17" s="31"/>
    </row>
    <row r="18" spans="1:9" x14ac:dyDescent="0.2">
      <c r="B18" s="37" t="s">
        <v>61</v>
      </c>
      <c r="C18" s="49"/>
      <c r="D18" s="39"/>
      <c r="E18" s="39"/>
      <c r="F18" s="39"/>
      <c r="G18" s="39"/>
      <c r="H18" s="40"/>
      <c r="I18" s="26"/>
    </row>
    <row r="19" spans="1:9" x14ac:dyDescent="0.2">
      <c r="B19" s="37" t="s">
        <v>62</v>
      </c>
      <c r="C19" s="23"/>
      <c r="D19" s="23"/>
      <c r="E19" s="23"/>
      <c r="F19" s="23"/>
      <c r="G19" s="23"/>
      <c r="H19" s="50"/>
      <c r="I19" s="30"/>
    </row>
    <row r="20" spans="1:9" x14ac:dyDescent="0.2">
      <c r="B20" s="37" t="s">
        <v>84</v>
      </c>
      <c r="C20" s="21"/>
      <c r="D20" s="23"/>
      <c r="E20" s="23"/>
      <c r="F20" s="23"/>
      <c r="G20" s="23"/>
      <c r="H20" s="42"/>
      <c r="I20" s="30"/>
    </row>
    <row r="21" spans="1:9" x14ac:dyDescent="0.2">
      <c r="B21" s="37" t="s">
        <v>67</v>
      </c>
      <c r="C21" s="21"/>
      <c r="D21" s="23"/>
      <c r="E21" s="23"/>
      <c r="F21" s="23"/>
      <c r="G21" s="23"/>
      <c r="H21" s="42"/>
      <c r="I21" s="24"/>
    </row>
    <row r="22" spans="1:9" x14ac:dyDescent="0.2">
      <c r="B22" s="37" t="s">
        <v>76</v>
      </c>
      <c r="C22" s="38"/>
      <c r="D22" s="23"/>
      <c r="E22" s="23"/>
      <c r="F22" s="23"/>
      <c r="G22" s="23"/>
      <c r="H22" s="42"/>
      <c r="I22" s="24"/>
    </row>
    <row r="23" spans="1:9" x14ac:dyDescent="0.2">
      <c r="B23" s="61" t="s">
        <v>63</v>
      </c>
      <c r="C23" s="62"/>
      <c r="D23" s="62"/>
      <c r="E23" s="62"/>
      <c r="F23" s="62"/>
      <c r="G23" s="62"/>
      <c r="H23" s="63"/>
      <c r="I23" s="24"/>
    </row>
    <row r="24" spans="1:9" x14ac:dyDescent="0.2">
      <c r="A24" s="7"/>
      <c r="B24" s="46"/>
      <c r="C24" s="24"/>
      <c r="D24" s="24"/>
      <c r="E24" s="24"/>
      <c r="F24" s="24"/>
      <c r="G24" s="24"/>
      <c r="H24" s="48"/>
      <c r="I24" s="24"/>
    </row>
    <row r="25" spans="1:9" x14ac:dyDescent="0.2">
      <c r="B25" s="45" t="s">
        <v>64</v>
      </c>
      <c r="C25" s="16"/>
      <c r="D25" s="51"/>
      <c r="E25" s="51"/>
      <c r="F25" s="51"/>
      <c r="G25" s="51"/>
      <c r="H25" s="52"/>
      <c r="I25" s="25"/>
    </row>
    <row r="26" spans="1:9" x14ac:dyDescent="0.2">
      <c r="A26" s="7"/>
      <c r="B26" s="46"/>
      <c r="C26" s="24"/>
      <c r="D26" s="26"/>
      <c r="E26" s="26"/>
      <c r="F26" s="26"/>
      <c r="G26" s="26"/>
      <c r="H26" s="53"/>
      <c r="I26" s="25"/>
    </row>
    <row r="27" spans="1:9" x14ac:dyDescent="0.2">
      <c r="B27" s="45" t="s">
        <v>65</v>
      </c>
      <c r="C27" s="64"/>
      <c r="D27" s="65"/>
      <c r="E27" s="65"/>
      <c r="F27" s="65"/>
      <c r="G27" s="65"/>
      <c r="H27" s="20"/>
      <c r="I27" s="25"/>
    </row>
    <row r="28" spans="1:9" x14ac:dyDescent="0.2">
      <c r="A28" s="7"/>
      <c r="B28" s="46"/>
      <c r="C28" s="24"/>
      <c r="D28" s="24"/>
      <c r="E28" s="24"/>
      <c r="F28" s="24"/>
      <c r="G28" s="24"/>
      <c r="H28" s="48"/>
      <c r="I28" s="24"/>
    </row>
    <row r="29" spans="1:9" x14ac:dyDescent="0.2">
      <c r="A29" s="7"/>
      <c r="B29" s="54" t="s">
        <v>77</v>
      </c>
      <c r="C29" s="55"/>
      <c r="D29" s="55"/>
      <c r="E29" s="55"/>
      <c r="F29" s="55"/>
      <c r="G29" s="55"/>
      <c r="H29" s="56"/>
      <c r="I29" s="24"/>
    </row>
    <row r="30" spans="1:9" x14ac:dyDescent="0.2">
      <c r="A30" s="7"/>
      <c r="B30" s="231"/>
      <c r="C30" s="77"/>
      <c r="D30" s="77"/>
      <c r="E30" s="77"/>
      <c r="F30" s="77"/>
      <c r="G30" s="77"/>
      <c r="H30" s="77"/>
      <c r="I30" s="24"/>
    </row>
    <row r="31" spans="1:9" x14ac:dyDescent="0.2">
      <c r="A31" s="7"/>
      <c r="B31" s="232"/>
      <c r="C31" s="55"/>
      <c r="D31" s="55"/>
      <c r="E31" s="55"/>
      <c r="F31" s="55"/>
      <c r="G31" s="55"/>
      <c r="H31" s="55"/>
      <c r="I31" s="24"/>
    </row>
    <row r="32" spans="1:9" x14ac:dyDescent="0.2">
      <c r="B32" s="33" t="s">
        <v>78</v>
      </c>
      <c r="C32" s="34"/>
      <c r="D32" s="34"/>
      <c r="E32" s="34"/>
      <c r="F32" s="34"/>
      <c r="G32" s="34"/>
      <c r="H32" s="35"/>
    </row>
    <row r="33" spans="1:9" x14ac:dyDescent="0.2">
      <c r="B33" s="37"/>
      <c r="C33" s="68"/>
      <c r="D33" s="68"/>
      <c r="E33" s="68"/>
      <c r="F33" s="68"/>
      <c r="G33" s="68"/>
      <c r="H33" s="69"/>
    </row>
    <row r="34" spans="1:9" x14ac:dyDescent="0.2">
      <c r="B34" s="37" t="s">
        <v>66</v>
      </c>
      <c r="C34" s="23"/>
      <c r="D34" s="68"/>
      <c r="E34" s="68"/>
      <c r="F34" s="68"/>
      <c r="G34" s="68"/>
      <c r="H34" s="69"/>
    </row>
    <row r="35" spans="1:9" x14ac:dyDescent="0.2">
      <c r="B35" s="70"/>
      <c r="C35" s="71"/>
      <c r="D35" s="71"/>
      <c r="E35" s="71"/>
      <c r="F35" s="71"/>
      <c r="G35" s="71"/>
      <c r="H35" s="72"/>
    </row>
    <row r="36" spans="1:9" s="84" customFormat="1" x14ac:dyDescent="0.2">
      <c r="A36" s="8"/>
      <c r="B36" s="33" t="s">
        <v>75</v>
      </c>
      <c r="C36" s="34"/>
      <c r="D36" s="34"/>
      <c r="E36" s="34"/>
      <c r="F36" s="34"/>
      <c r="G36" s="34"/>
      <c r="H36" s="35"/>
      <c r="I36" s="31"/>
    </row>
    <row r="37" spans="1:9" s="84" customFormat="1" x14ac:dyDescent="0.2">
      <c r="A37" s="8"/>
      <c r="B37" s="36" t="s">
        <v>58</v>
      </c>
      <c r="C37" s="66">
        <v>0</v>
      </c>
      <c r="D37" s="66">
        <v>1</v>
      </c>
      <c r="E37" s="66">
        <v>2</v>
      </c>
      <c r="F37" s="66">
        <v>3</v>
      </c>
      <c r="G37" s="66">
        <v>4</v>
      </c>
      <c r="H37" s="67">
        <v>5</v>
      </c>
      <c r="I37" s="31"/>
    </row>
    <row r="38" spans="1:9" x14ac:dyDescent="0.2">
      <c r="B38" s="57" t="s">
        <v>114</v>
      </c>
      <c r="C38" s="58"/>
      <c r="D38" s="59"/>
      <c r="E38" s="59"/>
      <c r="F38" s="59"/>
      <c r="G38" s="59"/>
      <c r="H38" s="60"/>
      <c r="I38" s="26"/>
    </row>
    <row r="39" spans="1:9" x14ac:dyDescent="0.2">
      <c r="B39" s="37" t="s">
        <v>59</v>
      </c>
      <c r="C39" s="41"/>
      <c r="D39" s="22"/>
      <c r="E39" s="22"/>
      <c r="F39" s="22"/>
      <c r="G39" s="22"/>
      <c r="H39" s="73"/>
      <c r="I39" s="26"/>
    </row>
    <row r="40" spans="1:9" x14ac:dyDescent="0.2">
      <c r="B40" s="37" t="s">
        <v>83</v>
      </c>
      <c r="C40" s="23"/>
      <c r="D40" s="21"/>
      <c r="E40" s="21"/>
      <c r="F40" s="21"/>
      <c r="G40" s="21"/>
      <c r="H40" s="42"/>
      <c r="I40" s="24"/>
    </row>
    <row r="41" spans="1:9" x14ac:dyDescent="0.2">
      <c r="B41" s="37" t="s">
        <v>67</v>
      </c>
      <c r="C41" s="21"/>
      <c r="D41" s="23"/>
      <c r="E41" s="23"/>
      <c r="F41" s="23"/>
      <c r="G41" s="23"/>
      <c r="H41" s="42"/>
      <c r="I41" s="24"/>
    </row>
    <row r="42" spans="1:9" x14ac:dyDescent="0.2">
      <c r="B42" s="37" t="s">
        <v>74</v>
      </c>
      <c r="C42" s="23"/>
      <c r="D42" s="23"/>
      <c r="E42" s="23"/>
      <c r="F42" s="23"/>
      <c r="G42" s="23"/>
      <c r="H42" s="42"/>
      <c r="I42" s="24"/>
    </row>
    <row r="43" spans="1:9" x14ac:dyDescent="0.2">
      <c r="B43" s="37" t="s">
        <v>68</v>
      </c>
      <c r="C43" s="38"/>
      <c r="D43" s="43"/>
      <c r="E43" s="43"/>
      <c r="F43" s="43"/>
      <c r="G43" s="43"/>
      <c r="H43" s="44"/>
      <c r="I43" s="26"/>
    </row>
    <row r="44" spans="1:9" x14ac:dyDescent="0.2">
      <c r="B44" s="61" t="s">
        <v>60</v>
      </c>
      <c r="C44" s="62"/>
      <c r="D44" s="62"/>
      <c r="E44" s="62"/>
      <c r="F44" s="62"/>
      <c r="G44" s="62"/>
      <c r="H44" s="63"/>
      <c r="I44" s="24"/>
    </row>
    <row r="45" spans="1:9" x14ac:dyDescent="0.2">
      <c r="A45" s="7"/>
      <c r="B45" s="46"/>
      <c r="C45" s="47"/>
      <c r="D45" s="24"/>
      <c r="E45" s="24"/>
      <c r="F45" s="24"/>
      <c r="G45" s="24"/>
      <c r="H45" s="48"/>
      <c r="I45" s="24"/>
    </row>
    <row r="46" spans="1:9" s="84" customFormat="1" x14ac:dyDescent="0.2">
      <c r="A46" s="8"/>
      <c r="B46" s="33" t="s">
        <v>81</v>
      </c>
      <c r="C46" s="34"/>
      <c r="D46" s="34"/>
      <c r="E46" s="34"/>
      <c r="F46" s="34"/>
      <c r="G46" s="34"/>
      <c r="H46" s="35"/>
      <c r="I46" s="31"/>
    </row>
    <row r="47" spans="1:9" s="84" customFormat="1" x14ac:dyDescent="0.2">
      <c r="A47" s="8"/>
      <c r="B47" s="36" t="s">
        <v>58</v>
      </c>
      <c r="C47" s="66">
        <v>0</v>
      </c>
      <c r="D47" s="66">
        <v>1</v>
      </c>
      <c r="E47" s="66">
        <v>2</v>
      </c>
      <c r="F47" s="66">
        <v>3</v>
      </c>
      <c r="G47" s="66">
        <v>4</v>
      </c>
      <c r="H47" s="67">
        <v>5</v>
      </c>
      <c r="I47" s="31"/>
    </row>
    <row r="48" spans="1:9" s="84" customFormat="1" x14ac:dyDescent="0.2">
      <c r="A48" s="8"/>
      <c r="B48" s="57" t="s">
        <v>114</v>
      </c>
      <c r="C48" s="58"/>
      <c r="D48" s="59"/>
      <c r="E48" s="59"/>
      <c r="F48" s="59"/>
      <c r="G48" s="59"/>
      <c r="H48" s="60"/>
      <c r="I48" s="31"/>
    </row>
    <row r="49" spans="1:9" x14ac:dyDescent="0.2">
      <c r="B49" s="37" t="s">
        <v>115</v>
      </c>
      <c r="C49" s="38"/>
      <c r="D49" s="81"/>
      <c r="E49" s="39"/>
      <c r="F49" s="39"/>
      <c r="G49" s="39"/>
      <c r="H49" s="40"/>
      <c r="I49" s="26"/>
    </row>
    <row r="50" spans="1:9" x14ac:dyDescent="0.2">
      <c r="B50" s="37" t="s">
        <v>85</v>
      </c>
      <c r="C50" s="23"/>
      <c r="D50" s="23"/>
      <c r="E50" s="23"/>
      <c r="F50" s="23"/>
      <c r="G50" s="23"/>
      <c r="H50" s="50"/>
      <c r="I50" s="30"/>
    </row>
    <row r="51" spans="1:9" x14ac:dyDescent="0.2">
      <c r="B51" s="37" t="s">
        <v>86</v>
      </c>
      <c r="C51" s="21"/>
      <c r="D51" s="23"/>
      <c r="E51" s="23"/>
      <c r="F51" s="23"/>
      <c r="G51" s="23"/>
      <c r="H51" s="42"/>
      <c r="I51" s="30"/>
    </row>
    <row r="52" spans="1:9" x14ac:dyDescent="0.2">
      <c r="B52" s="37" t="s">
        <v>67</v>
      </c>
      <c r="C52" s="21"/>
      <c r="D52" s="23"/>
      <c r="E52" s="23"/>
      <c r="F52" s="23"/>
      <c r="G52" s="23"/>
      <c r="H52" s="42"/>
      <c r="I52" s="24"/>
    </row>
    <row r="53" spans="1:9" x14ac:dyDescent="0.2">
      <c r="B53" s="37" t="s">
        <v>82</v>
      </c>
      <c r="C53" s="21"/>
      <c r="D53" s="23"/>
      <c r="E53" s="23"/>
      <c r="F53" s="23"/>
      <c r="G53" s="23"/>
      <c r="H53" s="42"/>
      <c r="I53" s="24"/>
    </row>
    <row r="54" spans="1:9" x14ac:dyDescent="0.2">
      <c r="B54" s="37" t="s">
        <v>68</v>
      </c>
      <c r="C54" s="38"/>
      <c r="D54" s="43"/>
      <c r="E54" s="43"/>
      <c r="F54" s="43"/>
      <c r="G54" s="43"/>
      <c r="H54" s="44"/>
      <c r="I54" s="26"/>
    </row>
    <row r="55" spans="1:9" x14ac:dyDescent="0.2">
      <c r="B55" s="61" t="s">
        <v>89</v>
      </c>
      <c r="C55" s="62"/>
      <c r="D55" s="62"/>
      <c r="E55" s="62"/>
      <c r="F55" s="62"/>
      <c r="G55" s="62"/>
      <c r="H55" s="63"/>
      <c r="I55" s="24"/>
    </row>
    <row r="56" spans="1:9" x14ac:dyDescent="0.2">
      <c r="A56" s="7"/>
      <c r="B56" s="46"/>
      <c r="C56" s="24"/>
      <c r="D56" s="24"/>
      <c r="E56" s="24"/>
      <c r="F56" s="24"/>
      <c r="G56" s="24"/>
      <c r="H56" s="48"/>
      <c r="I56" s="24"/>
    </row>
    <row r="57" spans="1:9" x14ac:dyDescent="0.2">
      <c r="B57" s="45" t="s">
        <v>64</v>
      </c>
      <c r="C57" s="16"/>
      <c r="D57" s="51"/>
      <c r="E57" s="51"/>
      <c r="F57" s="51"/>
      <c r="G57" s="51"/>
      <c r="H57" s="52"/>
      <c r="I57" s="25"/>
    </row>
    <row r="58" spans="1:9" x14ac:dyDescent="0.2">
      <c r="A58" s="7"/>
      <c r="B58" s="46"/>
      <c r="C58" s="24"/>
      <c r="D58" s="26"/>
      <c r="E58" s="26"/>
      <c r="F58" s="26"/>
      <c r="G58" s="26"/>
      <c r="H58" s="53"/>
      <c r="I58" s="25"/>
    </row>
    <row r="59" spans="1:9" x14ac:dyDescent="0.2">
      <c r="B59" s="45" t="s">
        <v>87</v>
      </c>
      <c r="C59" s="64"/>
      <c r="D59" s="65"/>
      <c r="E59" s="65"/>
      <c r="F59" s="65"/>
      <c r="G59" s="65"/>
      <c r="H59" s="20"/>
      <c r="I59" s="25"/>
    </row>
    <row r="60" spans="1:9" x14ac:dyDescent="0.2">
      <c r="A60" s="7"/>
      <c r="B60" s="46"/>
      <c r="C60" s="24"/>
      <c r="D60" s="24"/>
      <c r="E60" s="24"/>
      <c r="F60" s="24"/>
      <c r="G60" s="24"/>
      <c r="H60" s="48"/>
      <c r="I60" s="24"/>
    </row>
    <row r="61" spans="1:9" x14ac:dyDescent="0.2">
      <c r="A61" s="7"/>
      <c r="B61" s="54" t="s">
        <v>77</v>
      </c>
      <c r="C61" s="55"/>
      <c r="D61" s="55"/>
      <c r="E61" s="55"/>
      <c r="F61" s="55"/>
      <c r="G61" s="55"/>
      <c r="H61" s="56"/>
      <c r="I61" s="24"/>
    </row>
    <row r="62" spans="1:9" x14ac:dyDescent="0.2">
      <c r="B62" s="8"/>
      <c r="C62" s="15"/>
      <c r="D62" s="18"/>
      <c r="E62" s="18"/>
      <c r="F62" s="18"/>
      <c r="G62" s="18"/>
      <c r="H62" s="18"/>
      <c r="I62" s="27"/>
    </row>
    <row r="63" spans="1:9" x14ac:dyDescent="0.2">
      <c r="B63" s="8"/>
      <c r="C63" s="15"/>
      <c r="D63" s="18"/>
      <c r="E63" s="18"/>
      <c r="F63" s="18"/>
      <c r="G63" s="18"/>
      <c r="H63" s="18"/>
      <c r="I63" s="27"/>
    </row>
    <row r="64" spans="1:9" x14ac:dyDescent="0.2">
      <c r="B64" s="8"/>
      <c r="C64" s="15"/>
      <c r="D64" s="18"/>
      <c r="E64" s="18"/>
      <c r="F64" s="18"/>
      <c r="G64" s="18"/>
      <c r="H64" s="18"/>
      <c r="I64" s="27"/>
    </row>
    <row r="65" spans="1:9" x14ac:dyDescent="0.2">
      <c r="B65" s="8"/>
      <c r="C65" s="15"/>
      <c r="D65" s="18"/>
      <c r="E65" s="18"/>
      <c r="F65" s="18"/>
      <c r="G65" s="18"/>
      <c r="H65" s="18"/>
      <c r="I65" s="27"/>
    </row>
    <row r="66" spans="1:9" x14ac:dyDescent="0.2">
      <c r="B66" s="33" t="s">
        <v>79</v>
      </c>
      <c r="C66" s="34"/>
      <c r="D66" s="34"/>
      <c r="E66" s="34"/>
      <c r="F66" s="34"/>
      <c r="G66" s="34"/>
      <c r="H66" s="35"/>
      <c r="I66" s="27"/>
    </row>
    <row r="67" spans="1:9" x14ac:dyDescent="0.2">
      <c r="B67" s="37"/>
      <c r="C67" s="68"/>
      <c r="D67" s="68"/>
      <c r="E67" s="68"/>
      <c r="F67" s="68"/>
      <c r="G67" s="68"/>
      <c r="H67" s="69"/>
      <c r="I67" s="25"/>
    </row>
    <row r="68" spans="1:9" x14ac:dyDescent="0.2">
      <c r="B68" s="37" t="s">
        <v>66</v>
      </c>
      <c r="C68" s="23"/>
      <c r="D68" s="68"/>
      <c r="E68" s="68"/>
      <c r="F68" s="68"/>
      <c r="G68" s="68"/>
      <c r="H68" s="69"/>
      <c r="I68" s="25"/>
    </row>
    <row r="69" spans="1:9" x14ac:dyDescent="0.2">
      <c r="B69" s="70"/>
      <c r="C69" s="71"/>
      <c r="D69" s="71"/>
      <c r="E69" s="71"/>
      <c r="F69" s="71"/>
      <c r="G69" s="71"/>
      <c r="H69" s="72"/>
      <c r="I69" s="25"/>
    </row>
    <row r="70" spans="1:9" s="84" customFormat="1" x14ac:dyDescent="0.2">
      <c r="A70" s="8"/>
      <c r="B70" s="33" t="s">
        <v>75</v>
      </c>
      <c r="C70" s="34"/>
      <c r="D70" s="34"/>
      <c r="E70" s="34"/>
      <c r="F70" s="34"/>
      <c r="G70" s="34"/>
      <c r="H70" s="35"/>
      <c r="I70" s="31"/>
    </row>
    <row r="71" spans="1:9" s="84" customFormat="1" x14ac:dyDescent="0.2">
      <c r="A71" s="8"/>
      <c r="B71" s="36" t="s">
        <v>58</v>
      </c>
      <c r="C71" s="66"/>
      <c r="D71" s="66">
        <v>0</v>
      </c>
      <c r="E71" s="66">
        <v>1</v>
      </c>
      <c r="F71" s="66">
        <v>2</v>
      </c>
      <c r="G71" s="66">
        <v>3</v>
      </c>
      <c r="H71" s="67">
        <v>4</v>
      </c>
      <c r="I71" s="31"/>
    </row>
    <row r="72" spans="1:9" x14ac:dyDescent="0.2">
      <c r="B72" s="57" t="s">
        <v>113</v>
      </c>
      <c r="D72" s="21"/>
      <c r="E72" s="59"/>
      <c r="F72" s="59"/>
      <c r="G72" s="59"/>
      <c r="H72" s="60"/>
      <c r="I72" s="24"/>
    </row>
    <row r="73" spans="1:9" x14ac:dyDescent="0.2">
      <c r="B73" s="37" t="s">
        <v>59</v>
      </c>
      <c r="D73" s="41"/>
      <c r="E73" s="9"/>
      <c r="F73" s="9"/>
      <c r="G73" s="9"/>
      <c r="H73" s="75"/>
      <c r="I73" s="24"/>
    </row>
    <row r="74" spans="1:9" x14ac:dyDescent="0.2">
      <c r="B74" s="37" t="s">
        <v>83</v>
      </c>
      <c r="D74" s="23"/>
      <c r="E74" s="21"/>
      <c r="F74" s="21"/>
      <c r="G74" s="21"/>
      <c r="H74" s="42"/>
      <c r="I74" s="24"/>
    </row>
    <row r="75" spans="1:9" x14ac:dyDescent="0.2">
      <c r="B75" s="37" t="s">
        <v>67</v>
      </c>
      <c r="D75" s="21"/>
      <c r="E75" s="23"/>
      <c r="F75" s="23"/>
      <c r="G75" s="23"/>
      <c r="H75" s="42"/>
      <c r="I75" s="24"/>
    </row>
    <row r="76" spans="1:9" x14ac:dyDescent="0.2">
      <c r="B76" s="37" t="s">
        <v>74</v>
      </c>
      <c r="D76" s="6"/>
      <c r="E76" s="6"/>
      <c r="F76" s="6"/>
      <c r="G76" s="6"/>
      <c r="H76" s="42"/>
      <c r="I76" s="24"/>
    </row>
    <row r="77" spans="1:9" x14ac:dyDescent="0.2">
      <c r="B77" s="37" t="s">
        <v>68</v>
      </c>
      <c r="D77" s="21"/>
      <c r="E77" s="12"/>
      <c r="F77" s="12"/>
      <c r="G77" s="12"/>
      <c r="H77" s="44"/>
      <c r="I77" s="29"/>
    </row>
    <row r="78" spans="1:9" x14ac:dyDescent="0.2">
      <c r="B78" s="45" t="s">
        <v>60</v>
      </c>
      <c r="D78" s="6"/>
      <c r="E78" s="6"/>
      <c r="F78" s="6"/>
      <c r="G78" s="6"/>
      <c r="H78" s="42"/>
      <c r="I78" s="24"/>
    </row>
    <row r="79" spans="1:9" x14ac:dyDescent="0.2">
      <c r="A79" s="7"/>
      <c r="B79" s="46"/>
      <c r="C79" s="47"/>
      <c r="D79" s="24"/>
      <c r="E79" s="24"/>
      <c r="F79" s="24"/>
      <c r="G79" s="24"/>
      <c r="H79" s="48"/>
      <c r="I79" s="24"/>
    </row>
    <row r="80" spans="1:9" s="84" customFormat="1" x14ac:dyDescent="0.2">
      <c r="A80" s="8"/>
      <c r="B80" s="33" t="s">
        <v>88</v>
      </c>
      <c r="C80" s="34"/>
      <c r="D80" s="34"/>
      <c r="E80" s="34"/>
      <c r="F80" s="34"/>
      <c r="G80" s="34"/>
      <c r="H80" s="35"/>
      <c r="I80" s="31"/>
    </row>
    <row r="81" spans="1:9" s="84" customFormat="1" x14ac:dyDescent="0.2">
      <c r="A81" s="8"/>
      <c r="B81" s="36" t="s">
        <v>58</v>
      </c>
      <c r="C81" s="66"/>
      <c r="D81" s="66">
        <v>0</v>
      </c>
      <c r="E81" s="66">
        <v>1</v>
      </c>
      <c r="F81" s="66">
        <v>2</v>
      </c>
      <c r="G81" s="66">
        <v>3</v>
      </c>
      <c r="H81" s="67">
        <v>4</v>
      </c>
      <c r="I81" s="31"/>
    </row>
    <row r="82" spans="1:9" x14ac:dyDescent="0.2">
      <c r="B82" s="37" t="s">
        <v>61</v>
      </c>
      <c r="D82" s="14"/>
      <c r="E82" s="11"/>
      <c r="F82" s="11"/>
      <c r="G82" s="11"/>
      <c r="H82" s="40"/>
      <c r="I82" s="26"/>
    </row>
    <row r="83" spans="1:9" x14ac:dyDescent="0.2">
      <c r="B83" s="37" t="s">
        <v>62</v>
      </c>
      <c r="D83" s="6"/>
      <c r="E83" s="6"/>
      <c r="F83" s="6"/>
      <c r="G83" s="6"/>
      <c r="H83" s="50"/>
      <c r="I83" s="30"/>
    </row>
    <row r="84" spans="1:9" x14ac:dyDescent="0.2">
      <c r="B84" s="37" t="s">
        <v>84</v>
      </c>
      <c r="D84" s="21"/>
      <c r="E84" s="23"/>
      <c r="F84" s="23"/>
      <c r="G84" s="23"/>
      <c r="H84" s="42"/>
      <c r="I84" s="30"/>
    </row>
    <row r="85" spans="1:9" x14ac:dyDescent="0.2">
      <c r="B85" s="37" t="s">
        <v>67</v>
      </c>
      <c r="D85" s="9"/>
      <c r="E85" s="6"/>
      <c r="F85" s="6"/>
      <c r="G85" s="6"/>
      <c r="H85" s="42"/>
      <c r="I85" s="24"/>
    </row>
    <row r="86" spans="1:9" x14ac:dyDescent="0.2">
      <c r="B86" s="37" t="s">
        <v>76</v>
      </c>
      <c r="D86" s="10"/>
      <c r="E86" s="6"/>
      <c r="F86" s="6"/>
      <c r="G86" s="6"/>
      <c r="H86" s="42"/>
      <c r="I86" s="24"/>
    </row>
    <row r="87" spans="1:9" x14ac:dyDescent="0.2">
      <c r="B87" s="61" t="s">
        <v>63</v>
      </c>
      <c r="D87" s="6"/>
      <c r="E87" s="6"/>
      <c r="F87" s="6"/>
      <c r="G87" s="6"/>
      <c r="H87" s="42"/>
      <c r="I87" s="24"/>
    </row>
    <row r="88" spans="1:9" x14ac:dyDescent="0.2">
      <c r="A88" s="7"/>
      <c r="B88" s="76"/>
      <c r="C88" s="77"/>
      <c r="D88" s="77"/>
      <c r="E88" s="77"/>
      <c r="F88" s="77"/>
      <c r="G88" s="77"/>
      <c r="H88" s="78"/>
      <c r="I88" s="24"/>
    </row>
    <row r="89" spans="1:9" x14ac:dyDescent="0.2">
      <c r="B89" s="45" t="s">
        <v>64</v>
      </c>
      <c r="C89" s="68"/>
      <c r="D89" s="16"/>
      <c r="E89" s="51"/>
      <c r="F89" s="51"/>
      <c r="G89" s="51"/>
      <c r="H89" s="52"/>
      <c r="I89" s="25"/>
    </row>
    <row r="90" spans="1:9" x14ac:dyDescent="0.2">
      <c r="A90" s="7"/>
      <c r="B90" s="46"/>
      <c r="C90" s="24"/>
      <c r="D90" s="26"/>
      <c r="E90" s="26"/>
      <c r="F90" s="26"/>
      <c r="G90" s="26"/>
      <c r="H90" s="53"/>
      <c r="I90" s="25"/>
    </row>
    <row r="91" spans="1:9" x14ac:dyDescent="0.2">
      <c r="B91" s="45" t="s">
        <v>65</v>
      </c>
      <c r="C91" s="68"/>
      <c r="D91" s="64"/>
      <c r="E91" s="65"/>
      <c r="F91" s="65"/>
      <c r="G91" s="65"/>
      <c r="H91" s="20"/>
      <c r="I91" s="25"/>
    </row>
    <row r="92" spans="1:9" x14ac:dyDescent="0.2">
      <c r="A92" s="7"/>
      <c r="B92" s="46"/>
      <c r="C92" s="24"/>
      <c r="D92" s="24"/>
      <c r="E92" s="24"/>
      <c r="F92" s="24"/>
      <c r="G92" s="24"/>
      <c r="H92" s="48"/>
      <c r="I92" s="24"/>
    </row>
    <row r="93" spans="1:9" x14ac:dyDescent="0.2">
      <c r="A93" s="7"/>
      <c r="B93" s="54" t="s">
        <v>77</v>
      </c>
      <c r="C93" s="79"/>
      <c r="D93" s="55"/>
      <c r="E93" s="55"/>
      <c r="F93" s="55"/>
      <c r="G93" s="55"/>
      <c r="H93" s="56"/>
      <c r="I93" s="24"/>
    </row>
    <row r="94" spans="1:9" x14ac:dyDescent="0.2">
      <c r="A94" s="7"/>
      <c r="B94" s="28"/>
      <c r="C94" s="24"/>
      <c r="D94" s="24"/>
      <c r="E94" s="24"/>
      <c r="F94" s="24"/>
      <c r="G94" s="24"/>
      <c r="H94" s="24"/>
      <c r="I94" s="24"/>
    </row>
    <row r="95" spans="1:9" x14ac:dyDescent="0.2">
      <c r="A95" s="7"/>
      <c r="B95" s="28"/>
      <c r="C95" s="24"/>
      <c r="D95" s="24"/>
      <c r="E95" s="24"/>
      <c r="F95" s="24"/>
      <c r="G95" s="24"/>
      <c r="H95" s="24"/>
      <c r="I95" s="24"/>
    </row>
    <row r="96" spans="1:9" x14ac:dyDescent="0.2">
      <c r="A96" s="7"/>
      <c r="B96" s="28"/>
      <c r="C96" s="24"/>
      <c r="D96" s="24"/>
      <c r="E96" s="24"/>
      <c r="F96" s="24"/>
      <c r="G96" s="24"/>
      <c r="H96" s="24"/>
      <c r="I96" s="24"/>
    </row>
    <row r="97" spans="1:9" ht="16" thickBot="1" x14ac:dyDescent="0.25">
      <c r="A97" s="7"/>
      <c r="B97" s="96"/>
      <c r="C97" s="97"/>
      <c r="D97" s="97"/>
      <c r="E97" s="97"/>
      <c r="F97" s="97"/>
      <c r="G97" s="97"/>
      <c r="H97" s="97"/>
      <c r="I97" s="97"/>
    </row>
    <row r="98" spans="1:9" x14ac:dyDescent="0.2">
      <c r="C98" s="17"/>
      <c r="D98" s="17"/>
      <c r="E98" s="17"/>
      <c r="F98" s="17"/>
      <c r="G98" s="17"/>
      <c r="H98" s="17"/>
      <c r="I98" s="26"/>
    </row>
    <row r="99" spans="1:9" s="84" customFormat="1" x14ac:dyDescent="0.2">
      <c r="A99" s="8"/>
      <c r="B99" s="13"/>
      <c r="C99" s="28" t="s">
        <v>125</v>
      </c>
      <c r="D99" s="13"/>
      <c r="E99" s="13"/>
      <c r="F99" s="13"/>
      <c r="G99" s="13"/>
      <c r="H99" s="13"/>
      <c r="I99" s="28"/>
    </row>
    <row r="100" spans="1:9" s="85" customFormat="1" ht="13" x14ac:dyDescent="0.15">
      <c r="A100" s="32"/>
      <c r="B100" s="32"/>
      <c r="C100" s="32"/>
      <c r="D100" s="32"/>
      <c r="E100" s="32"/>
      <c r="F100" s="32"/>
      <c r="G100" s="32"/>
      <c r="H100" s="32"/>
      <c r="I100" s="32"/>
    </row>
    <row r="101" spans="1:9" s="85" customFormat="1" x14ac:dyDescent="0.2">
      <c r="A101" s="19"/>
      <c r="B101" s="19"/>
      <c r="C101" s="33" t="s">
        <v>92</v>
      </c>
      <c r="D101" s="34"/>
      <c r="E101" s="34"/>
      <c r="F101" s="34"/>
      <c r="G101" s="33"/>
      <c r="H101" s="34"/>
      <c r="I101" s="34"/>
    </row>
    <row r="103" spans="1:9" x14ac:dyDescent="0.2">
      <c r="C103" s="33"/>
      <c r="D103" s="33"/>
      <c r="E103" s="34"/>
      <c r="F103" s="34"/>
      <c r="G103" s="82" t="s">
        <v>91</v>
      </c>
      <c r="H103" s="34"/>
      <c r="I103" s="35"/>
    </row>
    <row r="104" spans="1:9" x14ac:dyDescent="0.2">
      <c r="C104" s="33"/>
      <c r="D104" s="33"/>
      <c r="E104" s="66">
        <v>1</v>
      </c>
      <c r="F104" s="66">
        <v>2</v>
      </c>
      <c r="G104" s="66">
        <v>3</v>
      </c>
      <c r="H104" s="66">
        <v>4</v>
      </c>
      <c r="I104" s="67">
        <v>5</v>
      </c>
    </row>
    <row r="105" spans="1:9" ht="14.25" customHeight="1" x14ac:dyDescent="0.2">
      <c r="C105" s="249" t="s">
        <v>90</v>
      </c>
      <c r="D105" s="33" t="s">
        <v>69</v>
      </c>
      <c r="E105" s="39"/>
      <c r="F105" s="39"/>
      <c r="G105" s="39"/>
      <c r="H105" s="39"/>
      <c r="I105" s="40"/>
    </row>
    <row r="106" spans="1:9" x14ac:dyDescent="0.2">
      <c r="C106" s="250"/>
      <c r="D106" s="33" t="s">
        <v>70</v>
      </c>
      <c r="E106" s="86"/>
      <c r="F106" s="86"/>
      <c r="G106" s="87"/>
      <c r="H106" s="87"/>
      <c r="I106" s="88"/>
    </row>
    <row r="107" spans="1:9" x14ac:dyDescent="0.2">
      <c r="C107" s="250"/>
      <c r="D107" s="33" t="s">
        <v>71</v>
      </c>
      <c r="E107" s="86"/>
      <c r="F107" s="87"/>
      <c r="G107" s="87"/>
      <c r="H107" s="38"/>
      <c r="I107" s="89"/>
    </row>
    <row r="108" spans="1:9" x14ac:dyDescent="0.2">
      <c r="C108" s="250"/>
      <c r="D108" s="33" t="s">
        <v>72</v>
      </c>
      <c r="E108" s="86"/>
      <c r="F108" s="87"/>
      <c r="G108" s="38"/>
      <c r="H108" s="38"/>
      <c r="I108" s="89"/>
    </row>
    <row r="109" spans="1:9" x14ac:dyDescent="0.2">
      <c r="C109" s="251"/>
      <c r="D109" s="90" t="s">
        <v>73</v>
      </c>
      <c r="E109" s="91"/>
      <c r="F109" s="92"/>
      <c r="G109" s="92"/>
      <c r="H109" s="92"/>
      <c r="I109" s="93"/>
    </row>
    <row r="110" spans="1:9" x14ac:dyDescent="0.2">
      <c r="I110" s="5"/>
    </row>
    <row r="111" spans="1:9" x14ac:dyDescent="0.2">
      <c r="I111" s="5"/>
    </row>
    <row r="112" spans="1:9" x14ac:dyDescent="0.2">
      <c r="C112" s="33" t="s">
        <v>93</v>
      </c>
      <c r="D112" s="34"/>
      <c r="E112" s="34"/>
      <c r="F112" s="34"/>
      <c r="G112" s="33"/>
      <c r="H112" s="34"/>
      <c r="I112" s="34"/>
    </row>
    <row r="114" spans="3:9" x14ac:dyDescent="0.2">
      <c r="C114" s="33"/>
      <c r="D114" s="33"/>
      <c r="E114" s="34"/>
      <c r="F114" s="34"/>
      <c r="G114" s="82" t="s">
        <v>91</v>
      </c>
      <c r="H114" s="34"/>
      <c r="I114" s="35"/>
    </row>
    <row r="115" spans="3:9" x14ac:dyDescent="0.2">
      <c r="C115" s="33"/>
      <c r="D115" s="33"/>
      <c r="E115" s="66">
        <v>1</v>
      </c>
      <c r="F115" s="66">
        <v>2</v>
      </c>
      <c r="G115" s="66">
        <v>3</v>
      </c>
      <c r="H115" s="66">
        <v>4</v>
      </c>
      <c r="I115" s="67">
        <v>5</v>
      </c>
    </row>
    <row r="116" spans="3:9" x14ac:dyDescent="0.2">
      <c r="C116" s="249" t="s">
        <v>90</v>
      </c>
      <c r="D116" s="33" t="s">
        <v>69</v>
      </c>
      <c r="E116" s="43"/>
      <c r="F116" s="43"/>
      <c r="G116" s="43"/>
      <c r="H116" s="43"/>
      <c r="I116" s="44"/>
    </row>
    <row r="117" spans="3:9" ht="14.25" customHeight="1" x14ac:dyDescent="0.2">
      <c r="C117" s="250"/>
      <c r="D117" s="33" t="s">
        <v>70</v>
      </c>
      <c r="E117" s="94"/>
      <c r="F117" s="94"/>
      <c r="G117" s="94"/>
      <c r="H117" s="94"/>
      <c r="I117" s="89"/>
    </row>
    <row r="118" spans="3:9" x14ac:dyDescent="0.2">
      <c r="C118" s="250"/>
      <c r="D118" s="33" t="s">
        <v>71</v>
      </c>
      <c r="E118" s="94"/>
      <c r="F118" s="94"/>
      <c r="G118" s="94"/>
      <c r="H118" s="38"/>
      <c r="I118" s="89"/>
    </row>
    <row r="119" spans="3:9" x14ac:dyDescent="0.2">
      <c r="C119" s="250"/>
      <c r="D119" s="33" t="s">
        <v>72</v>
      </c>
      <c r="E119" s="94"/>
      <c r="F119" s="94"/>
      <c r="G119" s="38"/>
      <c r="H119" s="38"/>
      <c r="I119" s="89"/>
    </row>
    <row r="120" spans="3:9" x14ac:dyDescent="0.2">
      <c r="C120" s="251"/>
      <c r="D120" s="90" t="s">
        <v>73</v>
      </c>
      <c r="E120" s="95"/>
      <c r="F120" s="92"/>
      <c r="G120" s="92"/>
      <c r="H120" s="92"/>
      <c r="I120" s="93"/>
    </row>
    <row r="123" spans="3:9" x14ac:dyDescent="0.2">
      <c r="C123" s="28" t="s">
        <v>126</v>
      </c>
      <c r="D123" s="13"/>
      <c r="E123" s="13"/>
      <c r="F123" s="13"/>
      <c r="G123" s="13"/>
      <c r="H123" s="13"/>
      <c r="I123" s="28"/>
    </row>
    <row r="124" spans="3:9" x14ac:dyDescent="0.2">
      <c r="C124" s="32"/>
      <c r="D124" s="32"/>
      <c r="E124" s="32"/>
      <c r="F124" s="32"/>
      <c r="G124" s="32"/>
      <c r="H124" s="32"/>
      <c r="I124" s="32"/>
    </row>
    <row r="125" spans="3:9" x14ac:dyDescent="0.2">
      <c r="C125" s="33" t="s">
        <v>92</v>
      </c>
      <c r="D125" s="34"/>
      <c r="E125" s="34"/>
      <c r="F125" s="34"/>
      <c r="G125" s="33"/>
      <c r="H125" s="34"/>
      <c r="I125" s="34"/>
    </row>
    <row r="127" spans="3:9" x14ac:dyDescent="0.2">
      <c r="C127" s="33"/>
      <c r="D127" s="33"/>
      <c r="E127" s="34"/>
      <c r="F127" s="34"/>
      <c r="G127" s="82" t="s">
        <v>91</v>
      </c>
      <c r="H127" s="34"/>
      <c r="I127" s="35"/>
    </row>
    <row r="128" spans="3:9" x14ac:dyDescent="0.2">
      <c r="C128" s="33"/>
      <c r="D128" s="33"/>
      <c r="E128" s="66">
        <v>1</v>
      </c>
      <c r="F128" s="66">
        <v>2</v>
      </c>
      <c r="G128" s="66">
        <v>3</v>
      </c>
      <c r="H128" s="66">
        <v>4</v>
      </c>
      <c r="I128" s="67">
        <v>5</v>
      </c>
    </row>
    <row r="129" spans="3:9" x14ac:dyDescent="0.2">
      <c r="C129" s="33"/>
      <c r="D129" s="33" t="s">
        <v>69</v>
      </c>
      <c r="E129" s="39"/>
      <c r="F129" s="39"/>
      <c r="G129" s="39"/>
      <c r="H129" s="39"/>
      <c r="I129" s="40"/>
    </row>
  </sheetData>
  <mergeCells count="2">
    <mergeCell ref="C105:C109"/>
    <mergeCell ref="C116:C120"/>
  </mergeCells>
  <conditionalFormatting sqref="C29:C31">
    <cfRule type="cellIs" dxfId="8" priority="15" operator="equal">
      <formula>"ABWEICHUNG"</formula>
    </cfRule>
    <cfRule type="cellIs" dxfId="7" priority="16" operator="equal">
      <formula>"OK"</formula>
    </cfRule>
  </conditionalFormatting>
  <conditionalFormatting sqref="C61">
    <cfRule type="cellIs" dxfId="6" priority="3" operator="equal">
      <formula>"ABWEICHUNG"</formula>
    </cfRule>
    <cfRule type="cellIs" dxfId="5" priority="4" operator="equal">
      <formula>"OK"</formula>
    </cfRule>
  </conditionalFormatting>
  <conditionalFormatting sqref="D93">
    <cfRule type="cellIs" dxfId="4" priority="1" operator="equal">
      <formula>"ABWEICHUNG"</formula>
    </cfRule>
    <cfRule type="cellIs" dxfId="3" priority="2" operator="equal">
      <formula>"OK"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B3:I28"/>
  <sheetViews>
    <sheetView showGridLines="0" zoomScaleNormal="100" workbookViewId="0">
      <selection activeCell="K24" sqref="K24"/>
    </sheetView>
  </sheetViews>
  <sheetFormatPr baseColWidth="10" defaultColWidth="11.5" defaultRowHeight="15" x14ac:dyDescent="0.2"/>
  <cols>
    <col min="1" max="1" width="3.1640625" style="5" customWidth="1"/>
    <col min="2" max="2" width="30.83203125" style="5" customWidth="1"/>
    <col min="3" max="3" width="14.33203125" style="5" customWidth="1"/>
    <col min="4" max="4" width="16" style="5" customWidth="1"/>
    <col min="5" max="8" width="14.33203125" style="5" customWidth="1"/>
    <col min="9" max="9" width="7.6640625" style="5" customWidth="1"/>
    <col min="10" max="11" width="11.5" style="5"/>
    <col min="12" max="12" width="14.6640625" style="5" bestFit="1" customWidth="1"/>
    <col min="13" max="13" width="15.5" style="5" bestFit="1" customWidth="1"/>
    <col min="14" max="16384" width="11.5" style="5"/>
  </cols>
  <sheetData>
    <row r="3" spans="2:9" s="8" customFormat="1" x14ac:dyDescent="0.2">
      <c r="B3" s="33" t="s">
        <v>58</v>
      </c>
      <c r="C3" s="33"/>
      <c r="D3" s="33">
        <v>1</v>
      </c>
      <c r="E3" s="33">
        <v>2</v>
      </c>
      <c r="F3" s="33">
        <v>3</v>
      </c>
      <c r="G3" s="33">
        <v>4</v>
      </c>
      <c r="H3" s="99">
        <v>5</v>
      </c>
      <c r="I3" s="80"/>
    </row>
    <row r="4" spans="2:9" x14ac:dyDescent="0.2">
      <c r="B4" s="202" t="s">
        <v>114</v>
      </c>
      <c r="C4" s="92" t="s">
        <v>38</v>
      </c>
      <c r="D4" s="105">
        <v>1.6E-2</v>
      </c>
      <c r="E4" s="105">
        <v>0.02</v>
      </c>
      <c r="F4" s="105">
        <v>2.5000000000000001E-2</v>
      </c>
      <c r="G4" s="105">
        <v>2.8000000000000001E-2</v>
      </c>
      <c r="H4" s="106">
        <v>3.1E-2</v>
      </c>
      <c r="I4" s="80"/>
    </row>
    <row r="7" spans="2:9" x14ac:dyDescent="0.2">
      <c r="B7" s="156" t="s">
        <v>116</v>
      </c>
      <c r="C7" s="149"/>
      <c r="D7" s="218" t="s">
        <v>117</v>
      </c>
    </row>
    <row r="8" spans="2:9" ht="16" x14ac:dyDescent="0.2">
      <c r="B8" s="221">
        <v>1</v>
      </c>
      <c r="C8" s="222"/>
      <c r="D8" s="219">
        <v>2.5999999999999999E-2</v>
      </c>
    </row>
    <row r="9" spans="2:9" ht="16" x14ac:dyDescent="0.2">
      <c r="B9" s="223">
        <v>2</v>
      </c>
      <c r="C9" s="224"/>
      <c r="D9" s="219">
        <v>2.5999999999999999E-2</v>
      </c>
    </row>
    <row r="10" spans="2:9" ht="16" x14ac:dyDescent="0.2">
      <c r="B10" s="221">
        <v>3</v>
      </c>
      <c r="C10" s="222"/>
      <c r="D10" s="219">
        <v>2.5999999999999999E-2</v>
      </c>
    </row>
    <row r="11" spans="2:9" ht="16" x14ac:dyDescent="0.2">
      <c r="B11" s="225">
        <v>4</v>
      </c>
      <c r="C11" s="226"/>
      <c r="D11" s="220">
        <v>2.5999999999999999E-2</v>
      </c>
    </row>
    <row r="14" spans="2:9" x14ac:dyDescent="0.2">
      <c r="B14" s="90" t="s">
        <v>136</v>
      </c>
      <c r="C14" s="149"/>
      <c r="D14" s="151">
        <v>1000000</v>
      </c>
    </row>
    <row r="16" spans="2:9" x14ac:dyDescent="0.2">
      <c r="B16" s="90" t="s">
        <v>13</v>
      </c>
      <c r="C16" s="149"/>
      <c r="D16" s="151">
        <v>360</v>
      </c>
    </row>
    <row r="18" spans="2:5" x14ac:dyDescent="0.2">
      <c r="B18" s="90" t="s">
        <v>141</v>
      </c>
      <c r="C18" s="149"/>
      <c r="D18" s="151">
        <v>360</v>
      </c>
    </row>
    <row r="20" spans="2:5" x14ac:dyDescent="0.2">
      <c r="B20" s="90" t="s">
        <v>142</v>
      </c>
      <c r="C20" s="149"/>
      <c r="D20" s="151">
        <f>D18/D16</f>
        <v>1</v>
      </c>
    </row>
    <row r="24" spans="2:5" ht="32" x14ac:dyDescent="0.2">
      <c r="B24" s="147" t="s">
        <v>127</v>
      </c>
      <c r="C24" s="142" t="s">
        <v>143</v>
      </c>
      <c r="D24" s="142" t="s">
        <v>144</v>
      </c>
      <c r="E24" s="176" t="s">
        <v>130</v>
      </c>
    </row>
    <row r="25" spans="2:5" ht="16" x14ac:dyDescent="0.2">
      <c r="B25" s="206">
        <v>0</v>
      </c>
      <c r="C25" s="162">
        <v>1</v>
      </c>
      <c r="D25" s="162">
        <v>2</v>
      </c>
      <c r="E25" s="203">
        <v>0.2</v>
      </c>
    </row>
    <row r="26" spans="2:5" ht="16" x14ac:dyDescent="0.2">
      <c r="B26" s="207">
        <v>1</v>
      </c>
      <c r="C26" s="168">
        <v>2</v>
      </c>
      <c r="D26" s="168">
        <v>3</v>
      </c>
      <c r="E26" s="204">
        <v>0.2</v>
      </c>
    </row>
    <row r="27" spans="2:5" ht="16" x14ac:dyDescent="0.2">
      <c r="B27" s="208">
        <v>2</v>
      </c>
      <c r="C27" s="168">
        <v>3</v>
      </c>
      <c r="D27" s="168">
        <v>4</v>
      </c>
      <c r="E27" s="204">
        <v>0.2</v>
      </c>
    </row>
    <row r="28" spans="2:5" ht="16" x14ac:dyDescent="0.2">
      <c r="B28" s="209">
        <v>3</v>
      </c>
      <c r="C28" s="172">
        <v>4</v>
      </c>
      <c r="D28" s="172">
        <v>5</v>
      </c>
      <c r="E28" s="205">
        <v>0.2</v>
      </c>
    </row>
  </sheetData>
  <conditionalFormatting sqref="E25:E28">
    <cfRule type="cellIs" dxfId="2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R68"/>
  <sheetViews>
    <sheetView showGridLines="0" zoomScale="90" zoomScaleNormal="90" workbookViewId="0"/>
  </sheetViews>
  <sheetFormatPr baseColWidth="10" defaultColWidth="11" defaultRowHeight="16" x14ac:dyDescent="0.2"/>
  <cols>
    <col min="2" max="2" width="15.6640625" customWidth="1"/>
    <col min="3" max="3" width="12.83203125" customWidth="1"/>
    <col min="4" max="4" width="15.33203125" customWidth="1"/>
    <col min="5" max="5" width="18" customWidth="1"/>
    <col min="6" max="6" width="18.33203125" customWidth="1"/>
    <col min="7" max="7" width="16.33203125" customWidth="1"/>
  </cols>
  <sheetData>
    <row r="1" spans="1:9" s="83" customFormat="1" ht="15" x14ac:dyDescent="0.2">
      <c r="A1" s="5"/>
      <c r="B1" s="5"/>
      <c r="C1" s="17"/>
      <c r="D1" s="17"/>
      <c r="E1" s="17"/>
      <c r="F1" s="17"/>
      <c r="G1" s="17"/>
      <c r="H1" s="17"/>
      <c r="I1" s="26"/>
    </row>
    <row r="2" spans="1:9" s="83" customFormat="1" ht="15" x14ac:dyDescent="0.2">
      <c r="A2" s="5"/>
      <c r="B2" s="5"/>
      <c r="C2" s="17"/>
      <c r="D2" s="17"/>
      <c r="E2" s="17"/>
      <c r="F2" s="17"/>
      <c r="G2" s="17"/>
      <c r="H2" s="17"/>
      <c r="I2" s="26"/>
    </row>
    <row r="3" spans="1:9" s="84" customFormat="1" ht="15" x14ac:dyDescent="0.2">
      <c r="A3" s="8"/>
      <c r="B3" s="28" t="s">
        <v>134</v>
      </c>
      <c r="C3" s="13"/>
      <c r="D3" s="13"/>
      <c r="E3" s="13"/>
      <c r="F3" s="13"/>
      <c r="G3" s="13"/>
      <c r="H3" s="28"/>
    </row>
    <row r="4" spans="1:9" s="85" customFormat="1" ht="13" x14ac:dyDescent="0.15">
      <c r="A4" s="32"/>
      <c r="B4" s="32"/>
      <c r="C4" s="32"/>
      <c r="D4" s="32"/>
      <c r="E4" s="32"/>
      <c r="F4" s="32"/>
      <c r="G4" s="32"/>
      <c r="H4" s="32"/>
    </row>
    <row r="5" spans="1:9" s="5" customFormat="1" ht="15" x14ac:dyDescent="0.2"/>
    <row r="6" spans="1:9" s="8" customFormat="1" ht="15" x14ac:dyDescent="0.2">
      <c r="B6" s="33" t="s">
        <v>114</v>
      </c>
      <c r="C6" s="33"/>
      <c r="D6" s="33">
        <v>1</v>
      </c>
      <c r="E6" s="33">
        <v>2</v>
      </c>
      <c r="F6" s="33">
        <v>3</v>
      </c>
      <c r="G6" s="33">
        <v>4</v>
      </c>
      <c r="H6" s="99">
        <v>5</v>
      </c>
      <c r="I6" s="80"/>
    </row>
    <row r="7" spans="1:9" s="5" customFormat="1" ht="15" customHeight="1" x14ac:dyDescent="0.2">
      <c r="B7" s="90"/>
      <c r="C7" s="33" t="s">
        <v>69</v>
      </c>
      <c r="D7" s="103"/>
      <c r="E7" s="103"/>
      <c r="F7" s="103"/>
      <c r="G7" s="103"/>
      <c r="H7" s="108"/>
      <c r="I7" s="80"/>
    </row>
    <row r="8" spans="1:9" s="5" customFormat="1" ht="15" x14ac:dyDescent="0.2"/>
    <row r="9" spans="1:9" s="5" customFormat="1" ht="15" x14ac:dyDescent="0.2"/>
    <row r="10" spans="1:9" s="83" customFormat="1" ht="15" customHeight="1" x14ac:dyDescent="0.2">
      <c r="A10" s="5"/>
      <c r="B10" s="90" t="s">
        <v>93</v>
      </c>
      <c r="C10" s="149"/>
      <c r="D10" s="149"/>
      <c r="E10" s="149"/>
      <c r="F10" s="90"/>
      <c r="G10" s="149"/>
      <c r="H10" s="150"/>
    </row>
    <row r="11" spans="1:9" s="83" customFormat="1" ht="15" x14ac:dyDescent="0.2">
      <c r="A11" s="5"/>
      <c r="B11" s="5"/>
      <c r="C11" s="5"/>
      <c r="D11" s="5"/>
      <c r="E11" s="5"/>
      <c r="F11" s="5"/>
      <c r="G11" s="5"/>
      <c r="H11" s="7"/>
    </row>
    <row r="12" spans="1:9" s="83" customFormat="1" ht="15" x14ac:dyDescent="0.2">
      <c r="A12" s="5"/>
      <c r="B12" s="33"/>
      <c r="C12" s="33"/>
      <c r="D12" s="34"/>
      <c r="E12" s="34"/>
      <c r="F12" s="82" t="s">
        <v>91</v>
      </c>
      <c r="G12" s="34"/>
      <c r="H12" s="35"/>
    </row>
    <row r="13" spans="1:9" s="83" customFormat="1" ht="15" x14ac:dyDescent="0.2">
      <c r="A13" s="5"/>
      <c r="B13" s="33"/>
      <c r="C13" s="33"/>
      <c r="D13" s="66">
        <v>1</v>
      </c>
      <c r="E13" s="66">
        <v>2</v>
      </c>
      <c r="F13" s="66">
        <v>3</v>
      </c>
      <c r="G13" s="66">
        <v>4</v>
      </c>
      <c r="H13" s="67">
        <v>5</v>
      </c>
    </row>
    <row r="14" spans="1:9" s="83" customFormat="1" ht="15" customHeight="1" x14ac:dyDescent="0.2">
      <c r="A14" s="5"/>
      <c r="B14" s="249" t="s">
        <v>90</v>
      </c>
      <c r="C14" s="33" t="s">
        <v>69</v>
      </c>
      <c r="D14" s="192"/>
      <c r="E14" s="193"/>
      <c r="F14" s="193"/>
      <c r="G14" s="193"/>
      <c r="H14" s="194"/>
    </row>
    <row r="15" spans="1:9" s="83" customFormat="1" ht="14.25" customHeight="1" x14ac:dyDescent="0.2">
      <c r="A15" s="5"/>
      <c r="B15" s="255"/>
      <c r="C15" s="33" t="s">
        <v>70</v>
      </c>
      <c r="D15" s="195"/>
      <c r="E15" s="196"/>
      <c r="F15" s="196"/>
      <c r="G15" s="196"/>
      <c r="H15" s="197"/>
    </row>
    <row r="16" spans="1:9" s="83" customFormat="1" ht="15" x14ac:dyDescent="0.2">
      <c r="A16" s="5"/>
      <c r="B16" s="255"/>
      <c r="C16" s="33" t="s">
        <v>71</v>
      </c>
      <c r="D16" s="195"/>
      <c r="E16" s="196"/>
      <c r="F16" s="196"/>
      <c r="G16" s="198"/>
      <c r="H16" s="197"/>
    </row>
    <row r="17" spans="1:11" s="83" customFormat="1" ht="15" x14ac:dyDescent="0.2">
      <c r="A17" s="5"/>
      <c r="B17" s="255"/>
      <c r="C17" s="33" t="s">
        <v>72</v>
      </c>
      <c r="D17" s="195"/>
      <c r="E17" s="196"/>
      <c r="F17" s="198"/>
      <c r="G17" s="198"/>
      <c r="H17" s="197"/>
    </row>
    <row r="18" spans="1:11" s="83" customFormat="1" ht="15" x14ac:dyDescent="0.2">
      <c r="A18" s="5"/>
      <c r="B18" s="256"/>
      <c r="C18" s="90" t="s">
        <v>73</v>
      </c>
      <c r="D18" s="199"/>
      <c r="E18" s="200"/>
      <c r="F18" s="200"/>
      <c r="G18" s="200"/>
      <c r="H18" s="201"/>
    </row>
    <row r="19" spans="1:11" s="83" customFormat="1" ht="15" x14ac:dyDescent="0.2">
      <c r="A19" s="5"/>
      <c r="B19" s="5"/>
      <c r="C19" s="5"/>
      <c r="D19" s="5"/>
      <c r="E19" s="5"/>
      <c r="F19" s="5"/>
      <c r="G19" s="5"/>
      <c r="H19" s="7"/>
    </row>
    <row r="20" spans="1:11" s="83" customFormat="1" ht="15" x14ac:dyDescent="0.2">
      <c r="A20" s="5"/>
      <c r="B20" s="5"/>
      <c r="C20" s="5"/>
      <c r="D20" s="5"/>
      <c r="E20" s="5"/>
      <c r="F20" s="5"/>
      <c r="G20" s="5"/>
      <c r="H20" s="7"/>
    </row>
    <row r="21" spans="1:11" s="83" customFormat="1" ht="15" x14ac:dyDescent="0.2">
      <c r="A21" s="5"/>
      <c r="B21" s="90" t="s">
        <v>135</v>
      </c>
      <c r="C21" s="149"/>
      <c r="D21" s="149"/>
      <c r="E21" s="149"/>
      <c r="F21" s="90"/>
      <c r="G21" s="149"/>
      <c r="H21" s="150"/>
    </row>
    <row r="22" spans="1:11" s="83" customFormat="1" ht="15" x14ac:dyDescent="0.2">
      <c r="A22" s="5"/>
      <c r="B22" s="5"/>
      <c r="C22" s="5"/>
      <c r="D22" s="5"/>
      <c r="E22" s="5"/>
      <c r="F22" s="5"/>
      <c r="G22" s="5"/>
      <c r="H22" s="7"/>
      <c r="K22" s="213"/>
    </row>
    <row r="23" spans="1:11" s="83" customFormat="1" ht="15" x14ac:dyDescent="0.2">
      <c r="A23" s="5"/>
      <c r="B23" s="33"/>
      <c r="C23" s="33"/>
      <c r="D23" s="34"/>
      <c r="E23" s="34"/>
      <c r="F23" s="82" t="s">
        <v>91</v>
      </c>
      <c r="G23" s="34"/>
      <c r="H23" s="35"/>
    </row>
    <row r="24" spans="1:11" s="83" customFormat="1" ht="15" x14ac:dyDescent="0.2">
      <c r="A24" s="5"/>
      <c r="B24" s="33"/>
      <c r="C24" s="33"/>
      <c r="D24" s="66">
        <v>1</v>
      </c>
      <c r="E24" s="66">
        <v>2</v>
      </c>
      <c r="F24" s="66">
        <v>3</v>
      </c>
      <c r="G24" s="66">
        <v>4</v>
      </c>
      <c r="H24" s="67">
        <v>5</v>
      </c>
    </row>
    <row r="25" spans="1:11" s="83" customFormat="1" ht="15" x14ac:dyDescent="0.2">
      <c r="A25" s="5"/>
      <c r="B25" s="90"/>
      <c r="C25" s="90" t="s">
        <v>69</v>
      </c>
      <c r="D25" s="103"/>
      <c r="E25" s="103"/>
      <c r="F25" s="103"/>
      <c r="G25" s="103"/>
      <c r="H25" s="108"/>
    </row>
    <row r="26" spans="1:11" s="83" customFormat="1" ht="15" x14ac:dyDescent="0.2">
      <c r="A26" s="5"/>
      <c r="B26" s="5"/>
      <c r="C26" s="5"/>
      <c r="D26" s="5"/>
      <c r="E26" s="5"/>
      <c r="F26" s="5"/>
      <c r="G26" s="5"/>
      <c r="H26" s="5"/>
      <c r="I26" s="7"/>
    </row>
    <row r="27" spans="1:11" s="83" customFormat="1" ht="15" x14ac:dyDescent="0.2">
      <c r="A27" s="5"/>
      <c r="B27" s="5"/>
      <c r="C27" s="5"/>
      <c r="D27" s="5"/>
      <c r="E27" s="5"/>
      <c r="F27" s="5"/>
      <c r="G27" s="5"/>
      <c r="H27" s="7"/>
    </row>
    <row r="28" spans="1:11" s="85" customFormat="1" ht="15" x14ac:dyDescent="0.2">
      <c r="A28" s="19"/>
      <c r="B28" s="90" t="s">
        <v>92</v>
      </c>
      <c r="C28" s="149"/>
      <c r="D28" s="149"/>
      <c r="E28" s="149"/>
      <c r="F28" s="90"/>
      <c r="G28" s="149"/>
      <c r="H28" s="150"/>
    </row>
    <row r="29" spans="1:11" s="83" customFormat="1" ht="15" x14ac:dyDescent="0.2">
      <c r="A29" s="5"/>
      <c r="B29" s="5"/>
      <c r="C29" s="5"/>
      <c r="D29" s="5"/>
      <c r="E29" s="5"/>
      <c r="F29" s="5"/>
      <c r="G29" s="5"/>
      <c r="H29" s="7"/>
    </row>
    <row r="30" spans="1:11" s="83" customFormat="1" ht="15" x14ac:dyDescent="0.2">
      <c r="A30" s="5"/>
      <c r="B30" s="33"/>
      <c r="C30" s="33"/>
      <c r="D30" s="34"/>
      <c r="E30" s="34"/>
      <c r="F30" s="82" t="s">
        <v>91</v>
      </c>
      <c r="G30" s="34"/>
      <c r="H30" s="35"/>
    </row>
    <row r="31" spans="1:11" s="83" customFormat="1" ht="15" x14ac:dyDescent="0.2">
      <c r="A31" s="5"/>
      <c r="B31" s="33"/>
      <c r="C31" s="33"/>
      <c r="D31" s="66">
        <v>1</v>
      </c>
      <c r="E31" s="66">
        <v>2</v>
      </c>
      <c r="F31" s="66">
        <v>3</v>
      </c>
      <c r="G31" s="66">
        <v>4</v>
      </c>
      <c r="H31" s="67">
        <v>5</v>
      </c>
    </row>
    <row r="32" spans="1:11" s="83" customFormat="1" ht="14.25" customHeight="1" x14ac:dyDescent="0.2">
      <c r="A32" s="5"/>
      <c r="B32" s="252" t="s">
        <v>90</v>
      </c>
      <c r="C32" s="33" t="s">
        <v>69</v>
      </c>
      <c r="D32" s="39"/>
      <c r="E32" s="39"/>
      <c r="F32" s="39"/>
      <c r="G32" s="39"/>
      <c r="H32" s="40"/>
    </row>
    <row r="33" spans="1:8" s="83" customFormat="1" ht="15" x14ac:dyDescent="0.2">
      <c r="A33" s="5"/>
      <c r="B33" s="253"/>
      <c r="C33" s="33" t="s">
        <v>70</v>
      </c>
      <c r="D33" s="187"/>
      <c r="E33" s="187"/>
      <c r="F33" s="187"/>
      <c r="G33" s="187"/>
      <c r="H33" s="188"/>
    </row>
    <row r="34" spans="1:8" s="83" customFormat="1" ht="15" x14ac:dyDescent="0.2">
      <c r="A34" s="5"/>
      <c r="B34" s="253"/>
      <c r="C34" s="33" t="s">
        <v>71</v>
      </c>
      <c r="D34" s="187"/>
      <c r="E34" s="187"/>
      <c r="F34" s="187"/>
      <c r="G34" s="189"/>
      <c r="H34" s="188"/>
    </row>
    <row r="35" spans="1:8" s="83" customFormat="1" ht="15" x14ac:dyDescent="0.2">
      <c r="A35" s="5"/>
      <c r="B35" s="253"/>
      <c r="C35" s="33" t="s">
        <v>72</v>
      </c>
      <c r="D35" s="187"/>
      <c r="E35" s="187"/>
      <c r="F35" s="189"/>
      <c r="G35" s="189"/>
      <c r="H35" s="188"/>
    </row>
    <row r="36" spans="1:8" s="83" customFormat="1" ht="15" x14ac:dyDescent="0.2">
      <c r="A36" s="5"/>
      <c r="B36" s="254"/>
      <c r="C36" s="90" t="s">
        <v>73</v>
      </c>
      <c r="D36" s="217"/>
      <c r="E36" s="190"/>
      <c r="F36" s="190"/>
      <c r="G36" s="190"/>
      <c r="H36" s="191"/>
    </row>
    <row r="37" spans="1:8" s="83" customFormat="1" ht="15" x14ac:dyDescent="0.2">
      <c r="A37" s="5"/>
      <c r="B37" s="5"/>
      <c r="C37" s="5"/>
      <c r="D37" s="5"/>
      <c r="E37" s="5"/>
      <c r="F37" s="5"/>
      <c r="G37" s="5"/>
      <c r="H37" s="5"/>
    </row>
    <row r="38" spans="1:8" s="83" customFormat="1" ht="15" x14ac:dyDescent="0.2">
      <c r="A38" s="5"/>
      <c r="B38" s="5"/>
      <c r="C38" s="5"/>
      <c r="D38" s="5"/>
      <c r="E38" s="5"/>
      <c r="F38" s="5"/>
      <c r="G38" s="5"/>
      <c r="H38" s="5"/>
    </row>
    <row r="39" spans="1:8" s="83" customFormat="1" ht="15" x14ac:dyDescent="0.2">
      <c r="A39" s="5"/>
      <c r="B39" s="5"/>
      <c r="C39" s="5"/>
      <c r="D39" s="5"/>
      <c r="E39" s="5"/>
      <c r="F39" s="5"/>
      <c r="G39" s="5"/>
      <c r="H39" s="7"/>
    </row>
    <row r="40" spans="1:8" s="83" customFormat="1" ht="15" x14ac:dyDescent="0.2">
      <c r="A40" s="5"/>
      <c r="B40" s="90" t="s">
        <v>145</v>
      </c>
      <c r="C40" s="149"/>
      <c r="D40" s="149"/>
      <c r="E40" s="149"/>
      <c r="F40" s="150"/>
    </row>
    <row r="41" spans="1:8" ht="24" customHeight="1" x14ac:dyDescent="0.2"/>
    <row r="42" spans="1:8" ht="32" x14ac:dyDescent="0.2">
      <c r="B42" s="233" t="s">
        <v>151</v>
      </c>
      <c r="C42" s="234" t="s">
        <v>117</v>
      </c>
      <c r="D42" s="234" t="s">
        <v>118</v>
      </c>
      <c r="E42" s="235" t="s">
        <v>119</v>
      </c>
      <c r="F42" s="236" t="s">
        <v>120</v>
      </c>
    </row>
    <row r="43" spans="1:8" x14ac:dyDescent="0.2">
      <c r="B43" s="147" t="s">
        <v>70</v>
      </c>
      <c r="C43" s="152"/>
      <c r="D43" s="152"/>
      <c r="E43" s="152"/>
      <c r="F43" s="153"/>
    </row>
    <row r="44" spans="1:8" x14ac:dyDescent="0.2">
      <c r="B44" s="147" t="s">
        <v>71</v>
      </c>
      <c r="C44" s="152"/>
      <c r="D44" s="152"/>
      <c r="E44" s="152"/>
      <c r="F44" s="153"/>
    </row>
    <row r="45" spans="1:8" x14ac:dyDescent="0.2">
      <c r="B45" s="147" t="s">
        <v>72</v>
      </c>
      <c r="C45" s="152"/>
      <c r="D45" s="152"/>
      <c r="E45" s="152"/>
      <c r="F45" s="153"/>
    </row>
    <row r="46" spans="1:8" x14ac:dyDescent="0.2">
      <c r="B46" s="246" t="s">
        <v>73</v>
      </c>
      <c r="C46" s="154"/>
      <c r="D46" s="154"/>
      <c r="E46" s="152"/>
      <c r="F46" s="155"/>
    </row>
    <row r="49" spans="1:16" s="83" customFormat="1" ht="15" x14ac:dyDescent="0.2">
      <c r="A49" s="5"/>
      <c r="B49" s="5"/>
      <c r="C49" s="5"/>
      <c r="D49" s="5"/>
      <c r="E49" s="5"/>
      <c r="F49" s="5"/>
      <c r="G49" s="5"/>
    </row>
    <row r="50" spans="1:16" s="83" customFormat="1" ht="15" x14ac:dyDescent="0.2">
      <c r="A50" s="5"/>
      <c r="B50" s="90" t="s">
        <v>146</v>
      </c>
      <c r="C50" s="149"/>
      <c r="D50" s="149"/>
      <c r="E50" s="149"/>
      <c r="F50" s="90"/>
      <c r="G50" s="150"/>
    </row>
    <row r="52" spans="1:16" ht="48" customHeight="1" x14ac:dyDescent="0.2">
      <c r="B52" s="233" t="s">
        <v>151</v>
      </c>
      <c r="C52" s="159" t="s">
        <v>140</v>
      </c>
      <c r="D52" s="156" t="s">
        <v>121</v>
      </c>
      <c r="E52" s="159" t="s">
        <v>123</v>
      </c>
      <c r="F52" s="159" t="s">
        <v>122</v>
      </c>
      <c r="G52" s="160" t="s">
        <v>124</v>
      </c>
    </row>
    <row r="53" spans="1:16" x14ac:dyDescent="0.2">
      <c r="B53" s="147" t="s">
        <v>70</v>
      </c>
      <c r="C53" s="152"/>
      <c r="D53" s="157"/>
      <c r="E53" s="152"/>
      <c r="F53" s="227"/>
      <c r="G53" s="228"/>
    </row>
    <row r="54" spans="1:16" x14ac:dyDescent="0.2">
      <c r="B54" s="147" t="s">
        <v>71</v>
      </c>
      <c r="C54" s="152"/>
      <c r="D54" s="157"/>
      <c r="E54" s="152"/>
      <c r="F54" s="227"/>
      <c r="G54" s="228"/>
      <c r="I54" s="146"/>
    </row>
    <row r="55" spans="1:16" x14ac:dyDescent="0.2">
      <c r="B55" s="147" t="s">
        <v>72</v>
      </c>
      <c r="C55" s="152"/>
      <c r="D55" s="157"/>
      <c r="E55" s="152"/>
      <c r="F55" s="227"/>
      <c r="G55" s="228"/>
      <c r="I55" s="146"/>
    </row>
    <row r="56" spans="1:16" x14ac:dyDescent="0.2">
      <c r="B56" s="246" t="s">
        <v>73</v>
      </c>
      <c r="C56" s="154"/>
      <c r="D56" s="158"/>
      <c r="E56" s="154"/>
      <c r="F56" s="229"/>
      <c r="G56" s="230"/>
    </row>
    <row r="59" spans="1:16" s="83" customFormat="1" ht="15" x14ac:dyDescent="0.2">
      <c r="A59" s="5"/>
      <c r="B59" s="5"/>
      <c r="C59" s="5"/>
      <c r="D59" s="5"/>
      <c r="E59" s="5"/>
      <c r="F59" s="5"/>
      <c r="G59" s="5"/>
      <c r="H59" s="7"/>
    </row>
    <row r="60" spans="1:16" s="83" customFormat="1" ht="15" x14ac:dyDescent="0.2">
      <c r="A60" s="5"/>
      <c r="B60" s="90" t="s">
        <v>147</v>
      </c>
      <c r="C60" s="149"/>
      <c r="D60" s="149"/>
      <c r="E60" s="149"/>
      <c r="F60" s="90"/>
      <c r="G60" s="149"/>
      <c r="H60" s="149"/>
      <c r="I60" s="149"/>
      <c r="J60" s="149"/>
      <c r="K60" s="149"/>
      <c r="L60" s="149"/>
      <c r="M60" s="149"/>
      <c r="N60" s="149"/>
      <c r="O60" s="149"/>
      <c r="P60" s="150"/>
    </row>
    <row r="62" spans="1:16" ht="65" customHeight="1" x14ac:dyDescent="0.2">
      <c r="B62" s="33" t="s">
        <v>127</v>
      </c>
      <c r="C62" s="142" t="s">
        <v>152</v>
      </c>
      <c r="D62" s="142" t="s">
        <v>153</v>
      </c>
      <c r="E62" s="142" t="s">
        <v>154</v>
      </c>
      <c r="F62" s="33" t="s">
        <v>121</v>
      </c>
      <c r="G62" s="142" t="s">
        <v>123</v>
      </c>
      <c r="H62" s="161"/>
      <c r="I62" s="176" t="s">
        <v>128</v>
      </c>
      <c r="J62" s="176" t="s">
        <v>129</v>
      </c>
      <c r="K62" s="176" t="s">
        <v>130</v>
      </c>
      <c r="L62" s="176" t="s">
        <v>131</v>
      </c>
      <c r="M62" s="176" t="s">
        <v>132</v>
      </c>
      <c r="N62" s="177" t="s">
        <v>139</v>
      </c>
      <c r="O62" s="178" t="s">
        <v>137</v>
      </c>
      <c r="P62" s="177" t="s">
        <v>138</v>
      </c>
    </row>
    <row r="63" spans="1:16" x14ac:dyDescent="0.2">
      <c r="B63" s="147">
        <f>'Annahmen Hedging mit Caps'!B25</f>
        <v>0</v>
      </c>
      <c r="C63" s="210"/>
      <c r="D63" s="210"/>
      <c r="E63" s="163"/>
      <c r="F63" s="164"/>
      <c r="G63" s="163"/>
      <c r="H63" s="165"/>
      <c r="I63" s="166"/>
      <c r="J63" s="166"/>
      <c r="K63" s="163"/>
      <c r="L63" s="167"/>
      <c r="M63" s="166"/>
      <c r="N63" s="214"/>
      <c r="O63" s="182"/>
      <c r="P63" s="181"/>
    </row>
    <row r="64" spans="1:16" x14ac:dyDescent="0.2">
      <c r="B64" s="147">
        <f>'Annahmen Hedging mit Caps'!B26</f>
        <v>1</v>
      </c>
      <c r="C64" s="211"/>
      <c r="D64" s="211"/>
      <c r="E64" s="152"/>
      <c r="F64" s="157"/>
      <c r="G64" s="152"/>
      <c r="H64" s="169"/>
      <c r="I64" s="170"/>
      <c r="J64" s="170"/>
      <c r="K64" s="152"/>
      <c r="L64" s="171"/>
      <c r="M64" s="170"/>
      <c r="N64" s="215"/>
      <c r="O64" s="184"/>
      <c r="P64" s="183"/>
    </row>
    <row r="65" spans="2:18" x14ac:dyDescent="0.2">
      <c r="B65" s="147">
        <f>'Annahmen Hedging mit Caps'!B27</f>
        <v>2</v>
      </c>
      <c r="C65" s="211"/>
      <c r="D65" s="211"/>
      <c r="E65" s="152"/>
      <c r="F65" s="157"/>
      <c r="G65" s="152"/>
      <c r="H65" s="169"/>
      <c r="I65" s="170"/>
      <c r="J65" s="170"/>
      <c r="K65" s="152"/>
      <c r="L65" s="171"/>
      <c r="M65" s="170"/>
      <c r="N65" s="215"/>
      <c r="O65" s="184"/>
      <c r="P65" s="183"/>
      <c r="R65" s="146"/>
    </row>
    <row r="66" spans="2:18" x14ac:dyDescent="0.2">
      <c r="B66" s="246">
        <f>'Annahmen Hedging mit Caps'!B28</f>
        <v>3</v>
      </c>
      <c r="C66" s="212"/>
      <c r="D66" s="212"/>
      <c r="E66" s="154"/>
      <c r="F66" s="158"/>
      <c r="G66" s="154"/>
      <c r="H66" s="173"/>
      <c r="I66" s="174"/>
      <c r="J66" s="174"/>
      <c r="K66" s="154"/>
      <c r="L66" s="175"/>
      <c r="M66" s="174"/>
      <c r="N66" s="216"/>
      <c r="O66" s="186"/>
      <c r="P66" s="185"/>
      <c r="R66" s="146"/>
    </row>
    <row r="67" spans="2:18" x14ac:dyDescent="0.2">
      <c r="F67" s="145"/>
      <c r="G67" s="143"/>
      <c r="P67" s="148"/>
      <c r="Q67" s="144"/>
    </row>
    <row r="68" spans="2:18" x14ac:dyDescent="0.2">
      <c r="K68" s="141"/>
      <c r="L68" s="141" t="s">
        <v>133</v>
      </c>
      <c r="M68" s="141"/>
      <c r="N68" s="180"/>
      <c r="O68" s="179"/>
      <c r="P68" s="180"/>
    </row>
  </sheetData>
  <mergeCells count="2">
    <mergeCell ref="B32:B36"/>
    <mergeCell ref="B14:B18"/>
  </mergeCells>
  <conditionalFormatting sqref="P64:P66 H63:J66 L63:O66">
    <cfRule type="cellIs" dxfId="1" priority="1" stopIfTrue="1" operator="equal">
      <formula>0</formula>
    </cfRule>
  </conditionalFormatting>
  <conditionalFormatting sqref="P63">
    <cfRule type="cellIs" dxfId="0" priority="2" stopIfTrue="1" operator="equal">
      <formula>-1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Lernkonzept</vt:lpstr>
      <vt:lpstr>Annahmen Geldmarktfuture, FRA</vt:lpstr>
      <vt:lpstr>Hedging m. Geldmarktfuture, FRA</vt:lpstr>
      <vt:lpstr>Annahmen Zinsswaps</vt:lpstr>
      <vt:lpstr>Hedging mit Zinsswaps</vt:lpstr>
      <vt:lpstr>Annahmen Hedging mit Caps</vt:lpstr>
      <vt:lpstr>Hedging mit Caps</vt:lpstr>
      <vt:lpstr>Lernkonzept!Druckbereich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2020-11-03T14:58:16Z</dcterms:created>
  <dcterms:modified xsi:type="dcterms:W3CDTF">2021-11-03T16:25:06Z</dcterms:modified>
</cp:coreProperties>
</file>